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6210" activeTab="0"/>
  </bookViews>
  <sheets>
    <sheet name="综合成绩" sheetId="1" r:id="rId1"/>
  </sheets>
  <definedNames>
    <definedName name="_xlnm.Print_Titles" localSheetId="0">'综合成绩'!$2:$3</definedName>
  </definedNames>
  <calcPr fullCalcOnLoad="1"/>
</workbook>
</file>

<file path=xl/sharedStrings.xml><?xml version="1.0" encoding="utf-8"?>
<sst xmlns="http://schemas.openxmlformats.org/spreadsheetml/2006/main" count="492" uniqueCount="418">
  <si>
    <t>序号</t>
  </si>
  <si>
    <t>招聘单位及代码</t>
  </si>
  <si>
    <t>招聘岗位及代码</t>
  </si>
  <si>
    <t>招聘计划数</t>
  </si>
  <si>
    <t>姓名</t>
  </si>
  <si>
    <t>准考证号</t>
  </si>
  <si>
    <t>笔试成绩</t>
  </si>
  <si>
    <t>面试成绩</t>
  </si>
  <si>
    <t>综合成绩</t>
  </si>
  <si>
    <t>排名</t>
  </si>
  <si>
    <t>原始成绩</t>
  </si>
  <si>
    <t>1</t>
  </si>
  <si>
    <t>孙中杰</t>
  </si>
  <si>
    <t>2016005</t>
  </si>
  <si>
    <t>84.20</t>
  </si>
  <si>
    <t>2</t>
  </si>
  <si>
    <t>雷志忠</t>
  </si>
  <si>
    <t>2016009</t>
  </si>
  <si>
    <t>76.80</t>
  </si>
  <si>
    <t>3</t>
  </si>
  <si>
    <t>张斌</t>
  </si>
  <si>
    <t>2016002</t>
  </si>
  <si>
    <t>75.20</t>
  </si>
  <si>
    <t>4</t>
  </si>
  <si>
    <t>袁立清</t>
  </si>
  <si>
    <t>2016001</t>
  </si>
  <si>
    <t>缺考</t>
  </si>
  <si>
    <t>5</t>
  </si>
  <si>
    <t>朱芳</t>
  </si>
  <si>
    <t>2016017</t>
  </si>
  <si>
    <t>88.40</t>
  </si>
  <si>
    <t>6</t>
  </si>
  <si>
    <t>刘纪蓉</t>
  </si>
  <si>
    <t>2016018</t>
  </si>
  <si>
    <t>83.60</t>
  </si>
  <si>
    <t>7</t>
  </si>
  <si>
    <t>贺玉磊</t>
  </si>
  <si>
    <t>2016019</t>
  </si>
  <si>
    <t>82.50</t>
  </si>
  <si>
    <t>8</t>
  </si>
  <si>
    <t>何玲芝</t>
  </si>
  <si>
    <t>2016012</t>
  </si>
  <si>
    <t>78.80</t>
  </si>
  <si>
    <t>9</t>
  </si>
  <si>
    <t>唐海波</t>
  </si>
  <si>
    <t>2016044</t>
  </si>
  <si>
    <t>88.80</t>
  </si>
  <si>
    <t>10</t>
  </si>
  <si>
    <t>义燕玲</t>
  </si>
  <si>
    <t>2016022</t>
  </si>
  <si>
    <t>90.00</t>
  </si>
  <si>
    <t>11</t>
  </si>
  <si>
    <t>郭瞳</t>
  </si>
  <si>
    <t>2016028</t>
  </si>
  <si>
    <t>82.60</t>
  </si>
  <si>
    <t>贺春华</t>
  </si>
  <si>
    <t>2016054</t>
  </si>
  <si>
    <t>82.44</t>
  </si>
  <si>
    <t>13</t>
  </si>
  <si>
    <t>骆珊</t>
  </si>
  <si>
    <t>2016027</t>
  </si>
  <si>
    <t>78.20</t>
  </si>
  <si>
    <t>14</t>
  </si>
  <si>
    <t>欧阳旭</t>
  </si>
  <si>
    <t>2016034</t>
  </si>
  <si>
    <t>78.40</t>
  </si>
  <si>
    <t>15</t>
  </si>
  <si>
    <t>封婷</t>
  </si>
  <si>
    <t>2016064</t>
  </si>
  <si>
    <t>79.20</t>
  </si>
  <si>
    <t>16</t>
  </si>
  <si>
    <t>谢功泽</t>
  </si>
  <si>
    <t>2016048</t>
  </si>
  <si>
    <t>78.60</t>
  </si>
  <si>
    <t>17</t>
  </si>
  <si>
    <t>黄爱清</t>
  </si>
  <si>
    <t>2016165</t>
  </si>
  <si>
    <t>75.50</t>
  </si>
  <si>
    <t>18</t>
  </si>
  <si>
    <t>何芬兰</t>
  </si>
  <si>
    <t>2016166</t>
  </si>
  <si>
    <t>19</t>
  </si>
  <si>
    <t>杨小贞</t>
  </si>
  <si>
    <t>2016193</t>
  </si>
  <si>
    <t>86.60</t>
  </si>
  <si>
    <t>20</t>
  </si>
  <si>
    <t>王发利</t>
  </si>
  <si>
    <t>2016203</t>
  </si>
  <si>
    <t>21</t>
  </si>
  <si>
    <t>陈贵姣</t>
  </si>
  <si>
    <t>2016189</t>
  </si>
  <si>
    <t>82.20</t>
  </si>
  <si>
    <t>22</t>
  </si>
  <si>
    <t>龙慧琳</t>
  </si>
  <si>
    <t>2016201</t>
  </si>
  <si>
    <t>23</t>
  </si>
  <si>
    <t>曾成</t>
  </si>
  <si>
    <t>2016069</t>
  </si>
  <si>
    <t>83.20</t>
  </si>
  <si>
    <t>24</t>
  </si>
  <si>
    <t>李祖中</t>
  </si>
  <si>
    <t>2016071</t>
  </si>
  <si>
    <t>25</t>
  </si>
  <si>
    <t>陈亮</t>
  </si>
  <si>
    <t>2016332</t>
  </si>
  <si>
    <t>79.60</t>
  </si>
  <si>
    <t>26</t>
  </si>
  <si>
    <t>邬金龙</t>
  </si>
  <si>
    <t>2016330</t>
  </si>
  <si>
    <t>27</t>
  </si>
  <si>
    <t>李洁</t>
  </si>
  <si>
    <t>2016127</t>
  </si>
  <si>
    <t>76.70</t>
  </si>
  <si>
    <t>28</t>
  </si>
  <si>
    <t>何恒</t>
  </si>
  <si>
    <t>2016126</t>
  </si>
  <si>
    <t>29</t>
  </si>
  <si>
    <t>雷泽健</t>
  </si>
  <si>
    <t>2016132</t>
  </si>
  <si>
    <t>77.00</t>
  </si>
  <si>
    <t>30</t>
  </si>
  <si>
    <t>侯清兰</t>
  </si>
  <si>
    <t>2016138</t>
  </si>
  <si>
    <t>77.60</t>
  </si>
  <si>
    <t>31</t>
  </si>
  <si>
    <t>胡娇莲</t>
  </si>
  <si>
    <t>2016241</t>
  </si>
  <si>
    <t>75.60</t>
  </si>
  <si>
    <t>刘京琴</t>
  </si>
  <si>
    <t>2016240</t>
  </si>
  <si>
    <t>76.00</t>
  </si>
  <si>
    <t>33</t>
  </si>
  <si>
    <t>黎坤香</t>
  </si>
  <si>
    <t>2016168</t>
  </si>
  <si>
    <t>80.00</t>
  </si>
  <si>
    <t>34</t>
  </si>
  <si>
    <t>王灵</t>
  </si>
  <si>
    <t>2016169</t>
  </si>
  <si>
    <t>35</t>
  </si>
  <si>
    <t>颜志利</t>
  </si>
  <si>
    <t>2016171</t>
  </si>
  <si>
    <t>77.50</t>
  </si>
  <si>
    <t>36</t>
  </si>
  <si>
    <t>罗国华</t>
  </si>
  <si>
    <t>2016177</t>
  </si>
  <si>
    <t>76.40</t>
  </si>
  <si>
    <t>37</t>
  </si>
  <si>
    <t>全文剑</t>
  </si>
  <si>
    <t>2016172</t>
  </si>
  <si>
    <t>38</t>
  </si>
  <si>
    <t>卓晖</t>
  </si>
  <si>
    <t>2016175</t>
  </si>
  <si>
    <t>39</t>
  </si>
  <si>
    <t>黄凯</t>
  </si>
  <si>
    <t>2016257</t>
  </si>
  <si>
    <t>80.80</t>
  </si>
  <si>
    <t>40</t>
  </si>
  <si>
    <t>胡雅梦</t>
  </si>
  <si>
    <t>2016259</t>
  </si>
  <si>
    <t>41</t>
  </si>
  <si>
    <t>谭晓罗</t>
  </si>
  <si>
    <t>2016264</t>
  </si>
  <si>
    <t>76.60</t>
  </si>
  <si>
    <t>42</t>
  </si>
  <si>
    <t>李武</t>
  </si>
  <si>
    <t>2016258</t>
  </si>
  <si>
    <t>79.00</t>
  </si>
  <si>
    <t>43</t>
  </si>
  <si>
    <t>万利平</t>
  </si>
  <si>
    <t>2016256</t>
  </si>
  <si>
    <t>77.80</t>
  </si>
  <si>
    <t>44</t>
  </si>
  <si>
    <t>杨元峰</t>
  </si>
  <si>
    <t>2016263</t>
  </si>
  <si>
    <t>45</t>
  </si>
  <si>
    <t>邓飞英</t>
  </si>
  <si>
    <t>2016265</t>
  </si>
  <si>
    <t>89.70</t>
  </si>
  <si>
    <t>46</t>
  </si>
  <si>
    <t>王琦</t>
  </si>
  <si>
    <t>2016283</t>
  </si>
  <si>
    <t>82.40</t>
  </si>
  <si>
    <t>47</t>
  </si>
  <si>
    <t>毛伟平</t>
  </si>
  <si>
    <t>2016278</t>
  </si>
  <si>
    <t>78.00</t>
  </si>
  <si>
    <t>林小勇</t>
  </si>
  <si>
    <t>2016299</t>
  </si>
  <si>
    <t>陈禹臻</t>
  </si>
  <si>
    <t>2016116</t>
  </si>
  <si>
    <t>陈新平</t>
  </si>
  <si>
    <t>2016124</t>
  </si>
  <si>
    <t>段玉姣</t>
  </si>
  <si>
    <t>2016112</t>
  </si>
  <si>
    <t>李丽娟</t>
  </si>
  <si>
    <t>2016115</t>
  </si>
  <si>
    <t>夏春萍</t>
  </si>
  <si>
    <t>2016083</t>
  </si>
  <si>
    <t>曹乙芳</t>
  </si>
  <si>
    <t>2016109</t>
  </si>
  <si>
    <t>匡诗</t>
  </si>
  <si>
    <t>2016140</t>
  </si>
  <si>
    <t>曹慧倩</t>
  </si>
  <si>
    <t>2016139</t>
  </si>
  <si>
    <t>方霞</t>
  </si>
  <si>
    <t>2016149</t>
  </si>
  <si>
    <t>刘超</t>
  </si>
  <si>
    <t>2016147</t>
  </si>
  <si>
    <t>李阳皓</t>
  </si>
  <si>
    <t>2016150</t>
  </si>
  <si>
    <t>黄苟贞</t>
  </si>
  <si>
    <t>2016151</t>
  </si>
  <si>
    <t>郭瑶瑶</t>
  </si>
  <si>
    <t>2016162</t>
  </si>
  <si>
    <t>何方涛</t>
  </si>
  <si>
    <t>2016157</t>
  </si>
  <si>
    <t>黄丝敏</t>
  </si>
  <si>
    <t>2016180</t>
  </si>
  <si>
    <t>郑薇薇</t>
  </si>
  <si>
    <t>2016179</t>
  </si>
  <si>
    <t>周凯丽</t>
  </si>
  <si>
    <t>2016237</t>
  </si>
  <si>
    <t>李朋</t>
  </si>
  <si>
    <t>2016235</t>
  </si>
  <si>
    <t>刘佳欢</t>
  </si>
  <si>
    <t>2016248</t>
  </si>
  <si>
    <t>冯生忙</t>
  </si>
  <si>
    <t>2016254</t>
  </si>
  <si>
    <t>陈霞</t>
  </si>
  <si>
    <t>2016302</t>
  </si>
  <si>
    <t>京舒娉</t>
  </si>
  <si>
    <t>2016308</t>
  </si>
  <si>
    <t>周叶</t>
  </si>
  <si>
    <t>2016310</t>
  </si>
  <si>
    <t>张美艳</t>
  </si>
  <si>
    <t>2016316</t>
  </si>
  <si>
    <t>魏亚男</t>
  </si>
  <si>
    <t>2016322</t>
  </si>
  <si>
    <t>肖俊</t>
  </si>
  <si>
    <t>2016313</t>
  </si>
  <si>
    <t>阳康</t>
  </si>
  <si>
    <t>2016317</t>
  </si>
  <si>
    <t>杨沙</t>
  </si>
  <si>
    <t>2016327</t>
  </si>
  <si>
    <t>王文洋</t>
  </si>
  <si>
    <t>2016326</t>
  </si>
  <si>
    <t>陈思军</t>
  </si>
  <si>
    <t>2016336</t>
  </si>
  <si>
    <t>刘勇</t>
  </si>
  <si>
    <t>2016335</t>
  </si>
  <si>
    <t>李芳毓</t>
  </si>
  <si>
    <t>2016215</t>
  </si>
  <si>
    <t>李利妃</t>
  </si>
  <si>
    <t>2016212</t>
  </si>
  <si>
    <t>黄青</t>
  </si>
  <si>
    <t>2016213</t>
  </si>
  <si>
    <t>刘利沙</t>
  </si>
  <si>
    <t>2016223</t>
  </si>
  <si>
    <t>李文星</t>
  </si>
  <si>
    <t>肖纯贵</t>
  </si>
  <si>
    <t>雷雨田</t>
  </si>
  <si>
    <t>2016340</t>
  </si>
  <si>
    <t>陈旭勇</t>
  </si>
  <si>
    <t>2016337</t>
  </si>
  <si>
    <t>李小龙</t>
  </si>
  <si>
    <t>2016338</t>
  </si>
  <si>
    <t>杨倩</t>
  </si>
  <si>
    <t>2016392</t>
  </si>
  <si>
    <t>刘芳</t>
  </si>
  <si>
    <t>2016365</t>
  </si>
  <si>
    <t>谢雪芳</t>
  </si>
  <si>
    <t>2016358</t>
  </si>
  <si>
    <t>郑百灵</t>
  </si>
  <si>
    <t>2016351</t>
  </si>
  <si>
    <t>黄娟</t>
  </si>
  <si>
    <t>2016397</t>
  </si>
  <si>
    <t>谢巧</t>
  </si>
  <si>
    <t>2016362</t>
  </si>
  <si>
    <t>龙丽慧</t>
  </si>
  <si>
    <t>2016420</t>
  </si>
  <si>
    <t>曹淑娟</t>
  </si>
  <si>
    <t>2016339</t>
  </si>
  <si>
    <t>49</t>
  </si>
  <si>
    <t>50</t>
  </si>
  <si>
    <t>51</t>
  </si>
  <si>
    <t>52</t>
  </si>
  <si>
    <t>53</t>
  </si>
  <si>
    <t>54</t>
  </si>
  <si>
    <t>55</t>
  </si>
  <si>
    <t>56</t>
  </si>
  <si>
    <t>57</t>
  </si>
  <si>
    <t>58</t>
  </si>
  <si>
    <t>60</t>
  </si>
  <si>
    <t>61</t>
  </si>
  <si>
    <t>62</t>
  </si>
  <si>
    <t>2016216</t>
  </si>
  <si>
    <t>63</t>
  </si>
  <si>
    <t>64</t>
  </si>
  <si>
    <t>66</t>
  </si>
  <si>
    <t>68</t>
  </si>
  <si>
    <t>69</t>
  </si>
  <si>
    <t>70</t>
  </si>
  <si>
    <t>71</t>
  </si>
  <si>
    <t>72</t>
  </si>
  <si>
    <t>73</t>
  </si>
  <si>
    <t>74</t>
  </si>
  <si>
    <t>75</t>
  </si>
  <si>
    <t>77</t>
  </si>
  <si>
    <t>78</t>
  </si>
  <si>
    <t>79</t>
  </si>
  <si>
    <t>81</t>
  </si>
  <si>
    <t>82</t>
  </si>
  <si>
    <t>83</t>
  </si>
  <si>
    <t>84</t>
  </si>
  <si>
    <t>85</t>
  </si>
  <si>
    <t>86</t>
  </si>
  <si>
    <t>87</t>
  </si>
  <si>
    <t>88</t>
  </si>
  <si>
    <t>89</t>
  </si>
  <si>
    <t>90</t>
  </si>
  <si>
    <t>91</t>
  </si>
  <si>
    <t>92</t>
  </si>
  <si>
    <t>93</t>
  </si>
  <si>
    <t>94</t>
  </si>
  <si>
    <t>95</t>
  </si>
  <si>
    <t>2016413</t>
  </si>
  <si>
    <t>96</t>
  </si>
  <si>
    <r>
      <t>内科医师（一）</t>
    </r>
    <r>
      <rPr>
        <sz val="11"/>
        <color indexed="8"/>
        <rFont val="Times New Roman"/>
        <family val="1"/>
      </rPr>
      <t>161103</t>
    </r>
  </si>
  <si>
    <r>
      <t>内科医师（二）</t>
    </r>
    <r>
      <rPr>
        <sz val="11"/>
        <color indexed="8"/>
        <rFont val="Times New Roman"/>
        <family val="1"/>
      </rPr>
      <t>161104</t>
    </r>
  </si>
  <si>
    <r>
      <t>内科医师</t>
    </r>
    <r>
      <rPr>
        <sz val="11"/>
        <color indexed="8"/>
        <rFont val="Times New Roman"/>
        <family val="1"/>
      </rPr>
      <t xml:space="preserve"> 161201</t>
    </r>
  </si>
  <si>
    <r>
      <t>妇产科医师（二）</t>
    </r>
    <r>
      <rPr>
        <sz val="11"/>
        <color indexed="8"/>
        <rFont val="Times New Roman"/>
        <family val="1"/>
      </rPr>
      <t>161311</t>
    </r>
  </si>
  <si>
    <r>
      <t>妇产科医师</t>
    </r>
    <r>
      <rPr>
        <sz val="11"/>
        <color indexed="8"/>
        <rFont val="Times New Roman"/>
        <family val="1"/>
      </rPr>
      <t>161401</t>
    </r>
  </si>
  <si>
    <r>
      <t>外科医师</t>
    </r>
    <r>
      <rPr>
        <sz val="11"/>
        <color indexed="8"/>
        <rFont val="Times New Roman"/>
        <family val="1"/>
      </rPr>
      <t xml:space="preserve">161202 </t>
    </r>
  </si>
  <si>
    <r>
      <t>临床外科医师</t>
    </r>
    <r>
      <rPr>
        <sz val="11"/>
        <color indexed="8"/>
        <rFont val="Times New Roman"/>
        <family val="1"/>
      </rPr>
      <t>161702</t>
    </r>
  </si>
  <si>
    <r>
      <t>医疗美容科医师（一）</t>
    </r>
    <r>
      <rPr>
        <sz val="11"/>
        <color indexed="8"/>
        <rFont val="Times New Roman"/>
        <family val="1"/>
      </rPr>
      <t>161302</t>
    </r>
  </si>
  <si>
    <r>
      <t>医疗美容科医师（二）</t>
    </r>
    <r>
      <rPr>
        <sz val="11"/>
        <color indexed="8"/>
        <rFont val="Times New Roman"/>
        <family val="1"/>
      </rPr>
      <t>161303</t>
    </r>
  </si>
  <si>
    <r>
      <t>五官科医师</t>
    </r>
    <r>
      <rPr>
        <sz val="11"/>
        <color indexed="8"/>
        <rFont val="Times New Roman"/>
        <family val="1"/>
      </rPr>
      <t>161404</t>
    </r>
  </si>
  <si>
    <r>
      <t>针灸科医师</t>
    </r>
    <r>
      <rPr>
        <sz val="11"/>
        <color indexed="8"/>
        <rFont val="Times New Roman"/>
        <family val="1"/>
      </rPr>
      <t>161312</t>
    </r>
  </si>
  <si>
    <r>
      <t>中医内科医师</t>
    </r>
    <r>
      <rPr>
        <sz val="11"/>
        <color indexed="8"/>
        <rFont val="Times New Roman"/>
        <family val="1"/>
      </rPr>
      <t>161313</t>
    </r>
  </si>
  <si>
    <r>
      <t>疾病控制医师（一）</t>
    </r>
    <r>
      <rPr>
        <sz val="11"/>
        <color indexed="8"/>
        <rFont val="Times New Roman"/>
        <family val="1"/>
      </rPr>
      <t>161501</t>
    </r>
  </si>
  <si>
    <r>
      <t>疾病控制医师（二）</t>
    </r>
    <r>
      <rPr>
        <sz val="11"/>
        <color indexed="8"/>
        <rFont val="Times New Roman"/>
        <family val="1"/>
      </rPr>
      <t>161502</t>
    </r>
  </si>
  <si>
    <r>
      <t>郴州市精神病医院</t>
    </r>
    <r>
      <rPr>
        <sz val="11"/>
        <color indexed="8"/>
        <rFont val="Times New Roman"/>
        <family val="1"/>
      </rPr>
      <t>1611</t>
    </r>
  </si>
  <si>
    <r>
      <t>护士（一）</t>
    </r>
    <r>
      <rPr>
        <sz val="11"/>
        <color indexed="8"/>
        <rFont val="Times New Roman"/>
        <family val="1"/>
      </rPr>
      <t>161101</t>
    </r>
  </si>
  <si>
    <r>
      <t>护士（二）</t>
    </r>
    <r>
      <rPr>
        <sz val="11"/>
        <color indexed="8"/>
        <rFont val="Times New Roman"/>
        <family val="1"/>
      </rPr>
      <t>161102</t>
    </r>
  </si>
  <si>
    <r>
      <t>郴州市第二人民医院</t>
    </r>
    <r>
      <rPr>
        <sz val="11"/>
        <color indexed="8"/>
        <rFont val="Times New Roman"/>
        <family val="1"/>
      </rPr>
      <t>1612</t>
    </r>
  </si>
  <si>
    <r>
      <t>检验师</t>
    </r>
    <r>
      <rPr>
        <sz val="11"/>
        <color indexed="8"/>
        <rFont val="Times New Roman"/>
        <family val="1"/>
      </rPr>
      <t xml:space="preserve"> 161204</t>
    </r>
  </si>
  <si>
    <r>
      <t>影像医师</t>
    </r>
    <r>
      <rPr>
        <sz val="11"/>
        <color indexed="8"/>
        <rFont val="Times New Roman"/>
        <family val="1"/>
      </rPr>
      <t xml:space="preserve"> 161205</t>
    </r>
  </si>
  <si>
    <r>
      <t xml:space="preserve"> </t>
    </r>
    <r>
      <rPr>
        <sz val="11"/>
        <color indexed="8"/>
        <rFont val="宋体"/>
        <family val="0"/>
      </rPr>
      <t>药师（二</t>
    </r>
    <r>
      <rPr>
        <sz val="11"/>
        <color indexed="8"/>
        <rFont val="Times New Roman"/>
        <family val="1"/>
      </rPr>
      <t xml:space="preserve"> </t>
    </r>
    <r>
      <rPr>
        <sz val="11"/>
        <color indexed="8"/>
        <rFont val="宋体"/>
        <family val="0"/>
      </rPr>
      <t>）</t>
    </r>
    <r>
      <rPr>
        <sz val="11"/>
        <color indexed="8"/>
        <rFont val="Times New Roman"/>
        <family val="1"/>
      </rPr>
      <t>161207</t>
    </r>
  </si>
  <si>
    <r>
      <t>郴州市中医医院</t>
    </r>
    <r>
      <rPr>
        <sz val="11"/>
        <color indexed="8"/>
        <rFont val="Times New Roman"/>
        <family val="1"/>
      </rPr>
      <t>1613</t>
    </r>
  </si>
  <si>
    <r>
      <t>放射医师</t>
    </r>
    <r>
      <rPr>
        <sz val="11"/>
        <color indexed="8"/>
        <rFont val="Times New Roman"/>
        <family val="1"/>
      </rPr>
      <t>161304</t>
    </r>
  </si>
  <si>
    <r>
      <t>放射技师</t>
    </r>
    <r>
      <rPr>
        <sz val="11"/>
        <color indexed="8"/>
        <rFont val="Times New Roman"/>
        <family val="1"/>
      </rPr>
      <t>161305</t>
    </r>
  </si>
  <si>
    <r>
      <t>介入中心医师</t>
    </r>
    <r>
      <rPr>
        <sz val="11"/>
        <color indexed="8"/>
        <rFont val="Times New Roman"/>
        <family val="1"/>
      </rPr>
      <t>161306</t>
    </r>
  </si>
  <si>
    <r>
      <t>B</t>
    </r>
    <r>
      <rPr>
        <sz val="11"/>
        <color indexed="8"/>
        <rFont val="宋体"/>
        <family val="0"/>
      </rPr>
      <t>超室医师（二）</t>
    </r>
    <r>
      <rPr>
        <sz val="11"/>
        <color indexed="8"/>
        <rFont val="Times New Roman"/>
        <family val="1"/>
      </rPr>
      <t>161308</t>
    </r>
  </si>
  <si>
    <r>
      <t>检验师</t>
    </r>
    <r>
      <rPr>
        <sz val="11"/>
        <color indexed="8"/>
        <rFont val="Times New Roman"/>
        <family val="1"/>
      </rPr>
      <t xml:space="preserve"> 161314</t>
    </r>
  </si>
  <si>
    <r>
      <t>郴州市妇幼保健院</t>
    </r>
    <r>
      <rPr>
        <sz val="11"/>
        <color indexed="8"/>
        <rFont val="Times New Roman"/>
        <family val="1"/>
      </rPr>
      <t>1614</t>
    </r>
  </si>
  <si>
    <r>
      <t>助产士</t>
    </r>
    <r>
      <rPr>
        <sz val="11"/>
        <color indexed="8"/>
        <rFont val="Times New Roman"/>
        <family val="1"/>
      </rPr>
      <t>161402</t>
    </r>
  </si>
  <si>
    <r>
      <t>影像医师</t>
    </r>
    <r>
      <rPr>
        <sz val="11"/>
        <color indexed="8"/>
        <rFont val="Times New Roman"/>
        <family val="1"/>
      </rPr>
      <t>161403</t>
    </r>
  </si>
  <si>
    <r>
      <t>药剂人员</t>
    </r>
    <r>
      <rPr>
        <sz val="11"/>
        <color indexed="8"/>
        <rFont val="Times New Roman"/>
        <family val="1"/>
      </rPr>
      <t>161406</t>
    </r>
  </si>
  <si>
    <r>
      <t>郴州市疾病预防控制中心</t>
    </r>
    <r>
      <rPr>
        <sz val="11"/>
        <color indexed="8"/>
        <rFont val="Times New Roman"/>
        <family val="1"/>
      </rPr>
      <t>1615</t>
    </r>
  </si>
  <si>
    <r>
      <t>卫生检验师（一）</t>
    </r>
    <r>
      <rPr>
        <sz val="11"/>
        <color indexed="8"/>
        <rFont val="Times New Roman"/>
        <family val="1"/>
      </rPr>
      <t>161503</t>
    </r>
  </si>
  <si>
    <r>
      <t>卫生检验师（二）</t>
    </r>
    <r>
      <rPr>
        <sz val="11"/>
        <color indexed="8"/>
        <rFont val="Times New Roman"/>
        <family val="1"/>
      </rPr>
      <t>161504</t>
    </r>
  </si>
  <si>
    <r>
      <t>卫生检验师（三）</t>
    </r>
    <r>
      <rPr>
        <sz val="11"/>
        <color indexed="8"/>
        <rFont val="Times New Roman"/>
        <family val="1"/>
      </rPr>
      <t>161505</t>
    </r>
  </si>
  <si>
    <r>
      <t>郴州市中心血站</t>
    </r>
    <r>
      <rPr>
        <sz val="11"/>
        <color indexed="8"/>
        <rFont val="Times New Roman"/>
        <family val="1"/>
      </rPr>
      <t>1616</t>
    </r>
  </si>
  <si>
    <r>
      <t>检验人员</t>
    </r>
    <r>
      <rPr>
        <sz val="11"/>
        <color indexed="8"/>
        <rFont val="Times New Roman"/>
        <family val="1"/>
      </rPr>
      <t>161601</t>
    </r>
  </si>
  <si>
    <r>
      <t>白露塘中心卫生院</t>
    </r>
    <r>
      <rPr>
        <sz val="11"/>
        <color indexed="8"/>
        <rFont val="Times New Roman"/>
        <family val="1"/>
      </rPr>
      <t>1617</t>
    </r>
  </si>
  <si>
    <r>
      <t>放射医师</t>
    </r>
    <r>
      <rPr>
        <sz val="11"/>
        <color indexed="8"/>
        <rFont val="Times New Roman"/>
        <family val="1"/>
      </rPr>
      <t>161703</t>
    </r>
  </si>
  <si>
    <r>
      <t>市政府机关医务室</t>
    </r>
    <r>
      <rPr>
        <sz val="11"/>
        <color indexed="8"/>
        <rFont val="Times New Roman"/>
        <family val="1"/>
      </rPr>
      <t>1618</t>
    </r>
  </si>
  <si>
    <r>
      <t>护士</t>
    </r>
    <r>
      <rPr>
        <sz val="11"/>
        <color indexed="8"/>
        <rFont val="Times New Roman"/>
        <family val="1"/>
      </rPr>
      <t>161801</t>
    </r>
  </si>
  <si>
    <r>
      <t>折合</t>
    </r>
    <r>
      <rPr>
        <sz val="11"/>
        <rFont val="Times New Roman"/>
        <family val="1"/>
      </rPr>
      <t>40%</t>
    </r>
  </si>
  <si>
    <r>
      <t>折合</t>
    </r>
    <r>
      <rPr>
        <sz val="11"/>
        <rFont val="Times New Roman"/>
        <family val="1"/>
      </rPr>
      <t>60%</t>
    </r>
  </si>
  <si>
    <t>89.00</t>
  </si>
  <si>
    <t>75.40</t>
  </si>
  <si>
    <t>75.00</t>
  </si>
  <si>
    <t>70.00</t>
  </si>
  <si>
    <t>89.70</t>
  </si>
  <si>
    <t>88.40</t>
  </si>
  <si>
    <t>82.40</t>
  </si>
  <si>
    <t>76.70</t>
  </si>
  <si>
    <t>76.00</t>
  </si>
  <si>
    <t>85.40</t>
  </si>
  <si>
    <t>86.20</t>
  </si>
  <si>
    <t>78.00</t>
  </si>
  <si>
    <t>85.90</t>
  </si>
  <si>
    <t>85.40</t>
  </si>
  <si>
    <t>88.80</t>
  </si>
  <si>
    <t>84.80</t>
  </si>
  <si>
    <t>79.40</t>
  </si>
  <si>
    <t>76.80</t>
  </si>
  <si>
    <t>76.80</t>
  </si>
  <si>
    <t>80.30</t>
  </si>
  <si>
    <t>84.80</t>
  </si>
  <si>
    <t>10.00</t>
  </si>
  <si>
    <t>80.00</t>
  </si>
  <si>
    <t>79.10</t>
  </si>
  <si>
    <t>76.60</t>
  </si>
  <si>
    <t>77.90</t>
  </si>
  <si>
    <t>76.50</t>
  </si>
  <si>
    <t>89.30</t>
  </si>
  <si>
    <t>77.80</t>
  </si>
  <si>
    <t>79.80</t>
  </si>
  <si>
    <t>80.50</t>
  </si>
  <si>
    <t>80.30</t>
  </si>
  <si>
    <t>81.90</t>
  </si>
  <si>
    <t>85.00</t>
  </si>
  <si>
    <t>78.50</t>
  </si>
  <si>
    <t>82.70</t>
  </si>
  <si>
    <t>77.30</t>
  </si>
  <si>
    <t>77.00</t>
  </si>
  <si>
    <t>76.20</t>
  </si>
  <si>
    <r>
      <t>2016</t>
    </r>
    <r>
      <rPr>
        <sz val="18"/>
        <rFont val="黑体"/>
        <family val="0"/>
      </rPr>
      <t>年郴州市市直卫生事业单位公开招聘卫生专业技术人员考试综合成绩公布</t>
    </r>
  </si>
  <si>
    <t>12</t>
  </si>
  <si>
    <t>32</t>
  </si>
  <si>
    <t>48</t>
  </si>
  <si>
    <t>59</t>
  </si>
  <si>
    <t>65</t>
  </si>
  <si>
    <t>67</t>
  </si>
  <si>
    <t>76</t>
  </si>
  <si>
    <t>80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</si>
</sst>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Red]\(0.00\)"/>
  </numFmts>
  <fonts count="31">
    <font>
      <sz val="11"/>
      <color indexed="8"/>
      <name val="宋体"/>
      <family val="0"/>
    </font>
    <font>
      <sz val="12"/>
      <name val="宋体"/>
      <family val="0"/>
    </font>
    <font>
      <sz val="12"/>
      <color indexed="8"/>
      <name val="宋体"/>
      <family val="0"/>
    </font>
    <font>
      <sz val="11"/>
      <color indexed="8"/>
      <name val="Times New Roman"/>
      <family val="1"/>
    </font>
    <font>
      <sz val="11"/>
      <name val="Times New Roman"/>
      <family val="1"/>
    </font>
    <font>
      <sz val="11"/>
      <color indexed="10"/>
      <name val="宋体"/>
      <family val="0"/>
    </font>
    <font>
      <sz val="9"/>
      <name val="宋体"/>
      <family val="0"/>
    </font>
    <font>
      <b/>
      <sz val="11"/>
      <color indexed="9"/>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b/>
      <sz val="11"/>
      <color indexed="56"/>
      <name val="宋体"/>
      <family val="0"/>
    </font>
    <font>
      <sz val="11"/>
      <color indexed="60"/>
      <name val="宋体"/>
      <family val="0"/>
    </font>
    <font>
      <sz val="11"/>
      <color indexed="62"/>
      <name val="宋体"/>
      <family val="0"/>
    </font>
    <font>
      <b/>
      <sz val="11"/>
      <color indexed="52"/>
      <name val="宋体"/>
      <family val="0"/>
    </font>
    <font>
      <sz val="11"/>
      <color indexed="20"/>
      <name val="宋体"/>
      <family val="0"/>
    </font>
    <font>
      <i/>
      <sz val="11"/>
      <color indexed="23"/>
      <name val="宋体"/>
      <family val="0"/>
    </font>
    <font>
      <sz val="11"/>
      <color indexed="52"/>
      <name val="宋体"/>
      <family val="0"/>
    </font>
    <font>
      <sz val="11"/>
      <color indexed="17"/>
      <name val="宋体"/>
      <family val="0"/>
    </font>
    <font>
      <u val="single"/>
      <sz val="11"/>
      <color indexed="12"/>
      <name val="宋体"/>
      <family val="0"/>
    </font>
    <font>
      <u val="single"/>
      <sz val="11"/>
      <color indexed="20"/>
      <name val="宋体"/>
      <family val="0"/>
    </font>
    <font>
      <sz val="11"/>
      <color indexed="8"/>
      <name val="黑体"/>
      <family val="0"/>
    </font>
    <font>
      <sz val="11"/>
      <name val="黑体"/>
      <family val="0"/>
    </font>
    <font>
      <sz val="18"/>
      <name val="黑体"/>
      <family val="0"/>
    </font>
    <font>
      <sz val="18"/>
      <name val="Times New Roman"/>
      <family val="1"/>
    </font>
    <font>
      <sz val="18"/>
      <color indexed="8"/>
      <name val="Times New Roman"/>
      <family val="1"/>
    </font>
    <font>
      <sz val="12"/>
      <color indexed="8"/>
      <name val="Times New Roman"/>
      <family val="1"/>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style="thin"/>
      <bottom>
        <color indexed="63"/>
      </bottom>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11" fillId="0" borderId="1"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 fillId="0" borderId="0">
      <alignment vertical="center"/>
      <protection/>
    </xf>
    <xf numFmtId="0" fontId="22"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16" borderId="5" applyNumberFormat="0" applyAlignment="0" applyProtection="0"/>
    <xf numFmtId="0" fontId="17" fillId="16" borderId="5" applyNumberFormat="0" applyAlignment="0" applyProtection="0"/>
    <xf numFmtId="0" fontId="7" fillId="17" borderId="6" applyNumberFormat="0" applyAlignment="0" applyProtection="0"/>
    <xf numFmtId="0" fontId="7" fillId="17"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0" borderId="7" applyNumberFormat="0" applyFill="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9" fillId="16" borderId="8" applyNumberFormat="0" applyAlignment="0" applyProtection="0"/>
    <xf numFmtId="0" fontId="9" fillId="16" borderId="8" applyNumberFormat="0" applyAlignment="0" applyProtection="0"/>
    <xf numFmtId="0" fontId="16" fillId="7" borderId="5" applyNumberFormat="0" applyAlignment="0" applyProtection="0"/>
    <xf numFmtId="0" fontId="16"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xf numFmtId="0" fontId="1" fillId="23" borderId="9" applyNumberFormat="0" applyFont="0" applyAlignment="0" applyProtection="0"/>
  </cellStyleXfs>
  <cellXfs count="44">
    <xf numFmtId="0" fontId="0" fillId="0" borderId="0" xfId="0" applyAlignment="1">
      <alignment vertical="center"/>
    </xf>
    <xf numFmtId="184" fontId="2"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185" fontId="3" fillId="0" borderId="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184" fontId="30" fillId="0" borderId="10" xfId="64" applyNumberFormat="1" applyFont="1" applyFill="1" applyBorder="1" applyAlignment="1">
      <alignment horizontal="center" vertical="center" wrapText="1"/>
      <protection/>
    </xf>
    <xf numFmtId="184" fontId="29"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184" fontId="30" fillId="0" borderId="11" xfId="64" applyNumberFormat="1" applyFont="1" applyFill="1" applyBorder="1" applyAlignment="1">
      <alignment horizontal="center" vertical="center" wrapText="1"/>
      <protection/>
    </xf>
    <xf numFmtId="0" fontId="29" fillId="0" borderId="11" xfId="0" applyFont="1" applyBorder="1" applyAlignment="1">
      <alignment horizontal="center" vertical="center" wrapText="1"/>
    </xf>
    <xf numFmtId="184" fontId="29" fillId="0" borderId="10" xfId="0" applyNumberFormat="1" applyFont="1" applyFill="1" applyBorder="1" applyAlignment="1">
      <alignment horizontal="center" vertical="center" wrapText="1"/>
    </xf>
    <xf numFmtId="49" fontId="29" fillId="0" borderId="10" xfId="0" applyNumberFormat="1" applyFont="1" applyBorder="1" applyAlignment="1">
      <alignment horizontal="center" vertical="center" wrapText="1"/>
    </xf>
    <xf numFmtId="184" fontId="30" fillId="0" borderId="10" xfId="0" applyNumberFormat="1" applyFont="1" applyFill="1" applyBorder="1" applyAlignment="1">
      <alignment horizontal="center" vertical="center" wrapText="1"/>
    </xf>
    <xf numFmtId="184" fontId="29" fillId="24" borderId="10" xfId="0" applyNumberFormat="1" applyFont="1" applyFill="1" applyBorder="1" applyAlignment="1">
      <alignment horizontal="center" vertical="center" wrapText="1"/>
    </xf>
    <xf numFmtId="184" fontId="30" fillId="24" borderId="10" xfId="64" applyNumberFormat="1" applyFont="1" applyFill="1" applyBorder="1" applyAlignment="1">
      <alignment horizontal="center" vertical="center" wrapText="1"/>
      <protection/>
    </xf>
    <xf numFmtId="0" fontId="29" fillId="24" borderId="10" xfId="0" applyFont="1" applyFill="1" applyBorder="1" applyAlignment="1">
      <alignment horizontal="center" vertical="center" wrapText="1"/>
    </xf>
    <xf numFmtId="184" fontId="2" fillId="24" borderId="10" xfId="0" applyNumberFormat="1" applyFont="1" applyFill="1" applyBorder="1" applyAlignment="1">
      <alignment horizontal="center" vertical="center" wrapText="1"/>
    </xf>
    <xf numFmtId="185" fontId="24" fillId="0" borderId="12" xfId="0" applyNumberFormat="1" applyFont="1" applyFill="1" applyBorder="1" applyAlignment="1">
      <alignment horizontal="center" vertical="center" wrapText="1"/>
    </xf>
    <xf numFmtId="185" fontId="25" fillId="0" borderId="12" xfId="64" applyNumberFormat="1" applyFont="1" applyFill="1" applyBorder="1" applyAlignment="1">
      <alignment horizontal="center" vertical="center" wrapText="1"/>
      <protection/>
    </xf>
    <xf numFmtId="49" fontId="24" fillId="0" borderId="12" xfId="0" applyNumberFormat="1" applyFont="1" applyFill="1" applyBorder="1" applyAlignment="1">
      <alignment horizontal="center" vertical="center" wrapText="1"/>
    </xf>
    <xf numFmtId="49" fontId="29" fillId="0" borderId="1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9" fillId="0" borderId="10" xfId="0" applyNumberFormat="1" applyFont="1" applyFill="1" applyBorder="1" applyAlignment="1">
      <alignment horizontal="center" vertical="center" wrapText="1"/>
    </xf>
    <xf numFmtId="49" fontId="29"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85" fontId="24" fillId="0" borderId="10" xfId="0" applyNumberFormat="1" applyFont="1" applyFill="1" applyBorder="1" applyAlignment="1">
      <alignment horizontal="center" vertical="center" wrapText="1"/>
    </xf>
    <xf numFmtId="185" fontId="3" fillId="0" borderId="12"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7" fillId="0" borderId="0" xfId="64" applyFont="1" applyFill="1" applyBorder="1" applyAlignment="1">
      <alignment horizontal="center" vertical="center" wrapText="1"/>
      <protection/>
    </xf>
    <xf numFmtId="0" fontId="28" fillId="0" borderId="0" xfId="0" applyFont="1" applyFill="1" applyBorder="1" applyAlignment="1">
      <alignment horizontal="center" vertical="center" wrapText="1"/>
    </xf>
    <xf numFmtId="185" fontId="25" fillId="0" borderId="10" xfId="64" applyNumberFormat="1" applyFont="1" applyFill="1" applyBorder="1" applyAlignment="1">
      <alignment horizontal="center" vertical="center" wrapText="1"/>
      <protection/>
    </xf>
    <xf numFmtId="185" fontId="3" fillId="0" borderId="10" xfId="0" applyNumberFormat="1" applyFont="1" applyFill="1" applyBorder="1" applyAlignment="1">
      <alignment horizontal="center" vertical="center" wrapText="1"/>
    </xf>
    <xf numFmtId="0" fontId="25" fillId="0" borderId="1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3" fillId="0" borderId="11" xfId="0" applyFont="1" applyFill="1" applyBorder="1" applyAlignment="1">
      <alignment horizontal="center" vertical="center" wrapText="1"/>
    </xf>
  </cellXfs>
  <cellStyles count="9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Hyperlink" xfId="65"/>
    <cellStyle name="好" xfId="66"/>
    <cellStyle name="好 2" xfId="67"/>
    <cellStyle name="汇总" xfId="68"/>
    <cellStyle name="汇总 2" xfId="69"/>
    <cellStyle name="Currency" xfId="70"/>
    <cellStyle name="Currency [0]" xfId="71"/>
    <cellStyle name="计算" xfId="72"/>
    <cellStyle name="计算 2" xfId="73"/>
    <cellStyle name="检查单元格" xfId="74"/>
    <cellStyle name="检查单元格 2" xfId="75"/>
    <cellStyle name="解释性文本" xfId="76"/>
    <cellStyle name="解释性文本 2" xfId="77"/>
    <cellStyle name="警告文本" xfId="78"/>
    <cellStyle name="警告文本 2" xfId="79"/>
    <cellStyle name="链接单元格" xfId="80"/>
    <cellStyle name="链接单元格 2" xfId="81"/>
    <cellStyle name="Comma" xfId="82"/>
    <cellStyle name="Comma [0]" xfId="83"/>
    <cellStyle name="强调文字颜色 1" xfId="84"/>
    <cellStyle name="强调文字颜色 1 2" xfId="85"/>
    <cellStyle name="强调文字颜色 2" xfId="86"/>
    <cellStyle name="强调文字颜色 2 2" xfId="87"/>
    <cellStyle name="强调文字颜色 3" xfId="88"/>
    <cellStyle name="强调文字颜色 3 2" xfId="89"/>
    <cellStyle name="强调文字颜色 4" xfId="90"/>
    <cellStyle name="强调文字颜色 4 2" xfId="91"/>
    <cellStyle name="强调文字颜色 5" xfId="92"/>
    <cellStyle name="强调文字颜色 5 2" xfId="93"/>
    <cellStyle name="强调文字颜色 6" xfId="94"/>
    <cellStyle name="强调文字颜色 6 2" xfId="95"/>
    <cellStyle name="适中" xfId="96"/>
    <cellStyle name="适中 2" xfId="97"/>
    <cellStyle name="输出" xfId="98"/>
    <cellStyle name="输出 2" xfId="99"/>
    <cellStyle name="输入" xfId="100"/>
    <cellStyle name="输入 2" xfId="101"/>
    <cellStyle name="Followed Hyperlink" xfId="102"/>
    <cellStyle name="注释" xfId="103"/>
    <cellStyle name="注释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9"/>
  <sheetViews>
    <sheetView tabSelected="1" zoomScalePageLayoutView="0" workbookViewId="0" topLeftCell="A85">
      <selection activeCell="A6" sqref="A6"/>
    </sheetView>
  </sheetViews>
  <sheetFormatPr defaultColWidth="9.00390625" defaultRowHeight="13.5"/>
  <cols>
    <col min="1" max="1" width="6.00390625" style="6" customWidth="1"/>
    <col min="2" max="2" width="9.00390625" style="6" bestFit="1" customWidth="1"/>
    <col min="3" max="3" width="15.625" style="6" customWidth="1"/>
    <col min="4" max="4" width="8.125" style="6" customWidth="1"/>
    <col min="5" max="5" width="9.00390625" style="6" bestFit="1" customWidth="1"/>
    <col min="6" max="6" width="15.25390625" style="6" customWidth="1"/>
    <col min="7" max="8" width="9.50390625" style="7" customWidth="1"/>
    <col min="9" max="9" width="9.50390625" style="29" customWidth="1"/>
    <col min="10" max="11" width="9.50390625" style="7" customWidth="1"/>
    <col min="12" max="12" width="7.125" style="6" customWidth="1"/>
    <col min="13" max="13" width="9.00390625" style="6" bestFit="1" customWidth="1"/>
    <col min="14" max="16384" width="9.00390625" style="6" customWidth="1"/>
  </cols>
  <sheetData>
    <row r="1" spans="1:12" ht="41.25" customHeight="1">
      <c r="A1" s="37" t="s">
        <v>409</v>
      </c>
      <c r="B1" s="37"/>
      <c r="C1" s="37"/>
      <c r="D1" s="37"/>
      <c r="E1" s="37"/>
      <c r="F1" s="37"/>
      <c r="G1" s="37"/>
      <c r="H1" s="37"/>
      <c r="I1" s="38"/>
      <c r="J1" s="38"/>
      <c r="K1" s="38"/>
      <c r="L1" s="38"/>
    </row>
    <row r="2" spans="1:12" ht="25.5" customHeight="1">
      <c r="A2" s="41" t="s">
        <v>0</v>
      </c>
      <c r="B2" s="41" t="s">
        <v>1</v>
      </c>
      <c r="C2" s="41" t="s">
        <v>2</v>
      </c>
      <c r="D2" s="41" t="s">
        <v>3</v>
      </c>
      <c r="E2" s="41" t="s">
        <v>4</v>
      </c>
      <c r="F2" s="41" t="s">
        <v>5</v>
      </c>
      <c r="G2" s="39" t="s">
        <v>6</v>
      </c>
      <c r="H2" s="40"/>
      <c r="I2" s="33" t="s">
        <v>7</v>
      </c>
      <c r="J2" s="40"/>
      <c r="K2" s="33" t="s">
        <v>8</v>
      </c>
      <c r="L2" s="35" t="s">
        <v>9</v>
      </c>
    </row>
    <row r="3" spans="1:12" ht="25.5" customHeight="1">
      <c r="A3" s="42"/>
      <c r="B3" s="42"/>
      <c r="C3" s="42"/>
      <c r="D3" s="42"/>
      <c r="E3" s="43"/>
      <c r="F3" s="36"/>
      <c r="G3" s="21" t="s">
        <v>10</v>
      </c>
      <c r="H3" s="22" t="s">
        <v>368</v>
      </c>
      <c r="I3" s="23" t="s">
        <v>10</v>
      </c>
      <c r="J3" s="22" t="s">
        <v>369</v>
      </c>
      <c r="K3" s="34"/>
      <c r="L3" s="36"/>
    </row>
    <row r="4" spans="1:12" ht="21" customHeight="1">
      <c r="A4" s="2" t="s">
        <v>11</v>
      </c>
      <c r="B4" s="32" t="s">
        <v>341</v>
      </c>
      <c r="C4" s="30" t="s">
        <v>342</v>
      </c>
      <c r="D4" s="31">
        <v>2</v>
      </c>
      <c r="E4" s="3" t="s">
        <v>259</v>
      </c>
      <c r="F4" s="8" t="s">
        <v>281</v>
      </c>
      <c r="G4" s="10">
        <v>57.5</v>
      </c>
      <c r="H4" s="9">
        <f aca="true" t="shared" si="0" ref="H4:H36">G4*40%</f>
        <v>23</v>
      </c>
      <c r="I4" s="15" t="s">
        <v>370</v>
      </c>
      <c r="J4" s="10">
        <f aca="true" t="shared" si="1" ref="J4:J16">I4*60%</f>
        <v>53.4</v>
      </c>
      <c r="K4" s="10">
        <f aca="true" t="shared" si="2" ref="K4:K16">H4+J4</f>
        <v>76.4</v>
      </c>
      <c r="L4" s="8">
        <v>1</v>
      </c>
    </row>
    <row r="5" spans="1:12" ht="21" customHeight="1">
      <c r="A5" s="2" t="s">
        <v>15</v>
      </c>
      <c r="B5" s="32"/>
      <c r="C5" s="30"/>
      <c r="D5" s="31"/>
      <c r="E5" s="3" t="s">
        <v>260</v>
      </c>
      <c r="F5" s="8" t="s">
        <v>261</v>
      </c>
      <c r="G5" s="9">
        <v>58</v>
      </c>
      <c r="H5" s="9">
        <f t="shared" si="0"/>
        <v>23.200000000000003</v>
      </c>
      <c r="I5" s="15" t="s">
        <v>371</v>
      </c>
      <c r="J5" s="10">
        <f t="shared" si="1"/>
        <v>45.24</v>
      </c>
      <c r="K5" s="10">
        <f t="shared" si="2"/>
        <v>68.44</v>
      </c>
      <c r="L5" s="8">
        <v>2</v>
      </c>
    </row>
    <row r="6" spans="1:12" ht="21" customHeight="1">
      <c r="A6" s="2" t="s">
        <v>19</v>
      </c>
      <c r="B6" s="31"/>
      <c r="C6" s="31"/>
      <c r="D6" s="31"/>
      <c r="E6" s="3" t="s">
        <v>264</v>
      </c>
      <c r="F6" s="8" t="s">
        <v>265</v>
      </c>
      <c r="G6" s="9">
        <v>53</v>
      </c>
      <c r="H6" s="9">
        <f t="shared" si="0"/>
        <v>21.200000000000003</v>
      </c>
      <c r="I6" s="15" t="s">
        <v>372</v>
      </c>
      <c r="J6" s="10">
        <f t="shared" si="1"/>
        <v>45</v>
      </c>
      <c r="K6" s="10">
        <f t="shared" si="2"/>
        <v>66.2</v>
      </c>
      <c r="L6" s="11">
        <v>3</v>
      </c>
    </row>
    <row r="7" spans="1:12" ht="21" customHeight="1">
      <c r="A7" s="2" t="s">
        <v>23</v>
      </c>
      <c r="B7" s="31"/>
      <c r="C7" s="31"/>
      <c r="D7" s="31"/>
      <c r="E7" s="3" t="s">
        <v>262</v>
      </c>
      <c r="F7" s="8" t="s">
        <v>263</v>
      </c>
      <c r="G7" s="9">
        <v>50.5</v>
      </c>
      <c r="H7" s="9">
        <f t="shared" si="0"/>
        <v>20.200000000000003</v>
      </c>
      <c r="I7" s="15" t="s">
        <v>373</v>
      </c>
      <c r="J7" s="10">
        <f t="shared" si="1"/>
        <v>42</v>
      </c>
      <c r="K7" s="10">
        <f t="shared" si="2"/>
        <v>62.2</v>
      </c>
      <c r="L7" s="11">
        <v>4</v>
      </c>
    </row>
    <row r="8" spans="1:12" ht="21" customHeight="1">
      <c r="A8" s="2" t="s">
        <v>27</v>
      </c>
      <c r="B8" s="31"/>
      <c r="C8" s="30" t="s">
        <v>343</v>
      </c>
      <c r="D8" s="31">
        <v>3</v>
      </c>
      <c r="E8" s="3" t="s">
        <v>270</v>
      </c>
      <c r="F8" s="8" t="s">
        <v>271</v>
      </c>
      <c r="G8" s="9">
        <v>70.5</v>
      </c>
      <c r="H8" s="9">
        <f t="shared" si="0"/>
        <v>28.200000000000003</v>
      </c>
      <c r="I8" s="15" t="s">
        <v>374</v>
      </c>
      <c r="J8" s="10">
        <f t="shared" si="1"/>
        <v>53.82</v>
      </c>
      <c r="K8" s="10">
        <f t="shared" si="2"/>
        <v>82.02000000000001</v>
      </c>
      <c r="L8" s="11">
        <v>1</v>
      </c>
    </row>
    <row r="9" spans="1:12" ht="21" customHeight="1">
      <c r="A9" s="2" t="s">
        <v>31</v>
      </c>
      <c r="B9" s="31"/>
      <c r="C9" s="31"/>
      <c r="D9" s="31"/>
      <c r="E9" s="3" t="s">
        <v>272</v>
      </c>
      <c r="F9" s="8" t="s">
        <v>273</v>
      </c>
      <c r="G9" s="9">
        <v>67.5</v>
      </c>
      <c r="H9" s="9">
        <f t="shared" si="0"/>
        <v>27</v>
      </c>
      <c r="I9" s="15">
        <v>89.98</v>
      </c>
      <c r="J9" s="10">
        <f t="shared" si="1"/>
        <v>53.988</v>
      </c>
      <c r="K9" s="10">
        <f t="shared" si="2"/>
        <v>80.988</v>
      </c>
      <c r="L9" s="11">
        <v>2</v>
      </c>
    </row>
    <row r="10" spans="1:12" ht="21" customHeight="1">
      <c r="A10" s="2" t="s">
        <v>35</v>
      </c>
      <c r="B10" s="31"/>
      <c r="C10" s="31"/>
      <c r="D10" s="31"/>
      <c r="E10" s="3" t="s">
        <v>266</v>
      </c>
      <c r="F10" s="8" t="s">
        <v>267</v>
      </c>
      <c r="G10" s="9">
        <v>69.5</v>
      </c>
      <c r="H10" s="9">
        <f t="shared" si="0"/>
        <v>27.8</v>
      </c>
      <c r="I10" s="15" t="s">
        <v>375</v>
      </c>
      <c r="J10" s="10">
        <f t="shared" si="1"/>
        <v>53.04</v>
      </c>
      <c r="K10" s="10">
        <f t="shared" si="2"/>
        <v>80.84</v>
      </c>
      <c r="L10" s="11">
        <v>3</v>
      </c>
    </row>
    <row r="11" spans="1:12" ht="21" customHeight="1">
      <c r="A11" s="2" t="s">
        <v>39</v>
      </c>
      <c r="B11" s="31"/>
      <c r="C11" s="31"/>
      <c r="D11" s="31"/>
      <c r="E11" s="3" t="s">
        <v>268</v>
      </c>
      <c r="F11" s="8" t="s">
        <v>269</v>
      </c>
      <c r="G11" s="9">
        <v>70</v>
      </c>
      <c r="H11" s="9">
        <f t="shared" si="0"/>
        <v>28</v>
      </c>
      <c r="I11" s="15" t="s">
        <v>376</v>
      </c>
      <c r="J11" s="10">
        <f t="shared" si="1"/>
        <v>49.440000000000005</v>
      </c>
      <c r="K11" s="10">
        <f t="shared" si="2"/>
        <v>77.44</v>
      </c>
      <c r="L11" s="11">
        <v>4</v>
      </c>
    </row>
    <row r="12" spans="1:12" ht="21" customHeight="1">
      <c r="A12" s="2" t="s">
        <v>43</v>
      </c>
      <c r="B12" s="31"/>
      <c r="C12" s="31"/>
      <c r="D12" s="31"/>
      <c r="E12" s="3" t="s">
        <v>274</v>
      </c>
      <c r="F12" s="8" t="s">
        <v>275</v>
      </c>
      <c r="G12" s="9">
        <v>65.5</v>
      </c>
      <c r="H12" s="9">
        <f t="shared" si="0"/>
        <v>26.200000000000003</v>
      </c>
      <c r="I12" s="15" t="s">
        <v>377</v>
      </c>
      <c r="J12" s="10">
        <f t="shared" si="1"/>
        <v>46.02</v>
      </c>
      <c r="K12" s="10">
        <f t="shared" si="2"/>
        <v>72.22</v>
      </c>
      <c r="L12" s="11">
        <v>5</v>
      </c>
    </row>
    <row r="13" spans="1:12" ht="21" customHeight="1">
      <c r="A13" s="2" t="s">
        <v>47</v>
      </c>
      <c r="B13" s="31"/>
      <c r="C13" s="31"/>
      <c r="D13" s="31"/>
      <c r="E13" s="3" t="s">
        <v>276</v>
      </c>
      <c r="F13" s="8" t="s">
        <v>277</v>
      </c>
      <c r="G13" s="12">
        <v>66</v>
      </c>
      <c r="H13" s="9">
        <f t="shared" si="0"/>
        <v>26.400000000000002</v>
      </c>
      <c r="I13" s="24" t="s">
        <v>378</v>
      </c>
      <c r="J13" s="10">
        <f t="shared" si="1"/>
        <v>45.6</v>
      </c>
      <c r="K13" s="10">
        <f t="shared" si="2"/>
        <v>72</v>
      </c>
      <c r="L13" s="13">
        <v>6</v>
      </c>
    </row>
    <row r="14" spans="1:12" ht="21" customHeight="1">
      <c r="A14" s="2" t="s">
        <v>51</v>
      </c>
      <c r="B14" s="31"/>
      <c r="C14" s="30" t="s">
        <v>327</v>
      </c>
      <c r="D14" s="31">
        <v>2</v>
      </c>
      <c r="E14" s="3" t="s">
        <v>12</v>
      </c>
      <c r="F14" s="8" t="s">
        <v>13</v>
      </c>
      <c r="G14" s="14">
        <v>74.5</v>
      </c>
      <c r="H14" s="9">
        <f t="shared" si="0"/>
        <v>29.8</v>
      </c>
      <c r="I14" s="15" t="s">
        <v>14</v>
      </c>
      <c r="J14" s="10">
        <f t="shared" si="1"/>
        <v>50.52</v>
      </c>
      <c r="K14" s="10">
        <f t="shared" si="2"/>
        <v>80.32000000000001</v>
      </c>
      <c r="L14" s="15" t="s">
        <v>11</v>
      </c>
    </row>
    <row r="15" spans="1:12" ht="21" customHeight="1">
      <c r="A15" s="2" t="s">
        <v>410</v>
      </c>
      <c r="B15" s="31"/>
      <c r="C15" s="30"/>
      <c r="D15" s="31"/>
      <c r="E15" s="3" t="s">
        <v>16</v>
      </c>
      <c r="F15" s="8" t="s">
        <v>17</v>
      </c>
      <c r="G15" s="14">
        <v>68</v>
      </c>
      <c r="H15" s="9">
        <f t="shared" si="0"/>
        <v>27.200000000000003</v>
      </c>
      <c r="I15" s="15" t="s">
        <v>18</v>
      </c>
      <c r="J15" s="10">
        <f t="shared" si="1"/>
        <v>46.08</v>
      </c>
      <c r="K15" s="10">
        <f t="shared" si="2"/>
        <v>73.28</v>
      </c>
      <c r="L15" s="15" t="s">
        <v>15</v>
      </c>
    </row>
    <row r="16" spans="1:12" ht="21" customHeight="1">
      <c r="A16" s="2" t="s">
        <v>58</v>
      </c>
      <c r="B16" s="31"/>
      <c r="C16" s="31"/>
      <c r="D16" s="31"/>
      <c r="E16" s="3" t="s">
        <v>20</v>
      </c>
      <c r="F16" s="8" t="s">
        <v>21</v>
      </c>
      <c r="G16" s="16">
        <v>68</v>
      </c>
      <c r="H16" s="9">
        <f t="shared" si="0"/>
        <v>27.200000000000003</v>
      </c>
      <c r="I16" s="15" t="s">
        <v>22</v>
      </c>
      <c r="J16" s="10">
        <f t="shared" si="1"/>
        <v>45.12</v>
      </c>
      <c r="K16" s="10">
        <f t="shared" si="2"/>
        <v>72.32</v>
      </c>
      <c r="L16" s="15" t="s">
        <v>19</v>
      </c>
    </row>
    <row r="17" spans="1:12" ht="21" customHeight="1">
      <c r="A17" s="2" t="s">
        <v>62</v>
      </c>
      <c r="B17" s="31"/>
      <c r="C17" s="31"/>
      <c r="D17" s="31"/>
      <c r="E17" s="3" t="s">
        <v>24</v>
      </c>
      <c r="F17" s="8" t="s">
        <v>25</v>
      </c>
      <c r="G17" s="16">
        <v>68</v>
      </c>
      <c r="H17" s="9">
        <f t="shared" si="0"/>
        <v>27.200000000000003</v>
      </c>
      <c r="I17" s="25" t="s">
        <v>26</v>
      </c>
      <c r="J17" s="1" t="s">
        <v>26</v>
      </c>
      <c r="K17" s="10">
        <v>27.2</v>
      </c>
      <c r="L17" s="15" t="s">
        <v>23</v>
      </c>
    </row>
    <row r="18" spans="1:12" ht="21" customHeight="1">
      <c r="A18" s="2" t="s">
        <v>66</v>
      </c>
      <c r="B18" s="31"/>
      <c r="C18" s="30" t="s">
        <v>328</v>
      </c>
      <c r="D18" s="31">
        <v>2</v>
      </c>
      <c r="E18" s="3" t="s">
        <v>28</v>
      </c>
      <c r="F18" s="8" t="s">
        <v>29</v>
      </c>
      <c r="G18" s="14">
        <v>70</v>
      </c>
      <c r="H18" s="9">
        <f t="shared" si="0"/>
        <v>28</v>
      </c>
      <c r="I18" s="15" t="s">
        <v>30</v>
      </c>
      <c r="J18" s="10">
        <f aca="true" t="shared" si="3" ref="J18:J30">I18*60%</f>
        <v>53.04</v>
      </c>
      <c r="K18" s="10">
        <f aca="true" t="shared" si="4" ref="K18:K30">H18+J18</f>
        <v>81.03999999999999</v>
      </c>
      <c r="L18" s="15" t="s">
        <v>11</v>
      </c>
    </row>
    <row r="19" spans="1:12" ht="21" customHeight="1">
      <c r="A19" s="2" t="s">
        <v>70</v>
      </c>
      <c r="B19" s="31"/>
      <c r="C19" s="31"/>
      <c r="D19" s="31"/>
      <c r="E19" s="3" t="s">
        <v>32</v>
      </c>
      <c r="F19" s="8" t="s">
        <v>33</v>
      </c>
      <c r="G19" s="14">
        <v>67</v>
      </c>
      <c r="H19" s="9">
        <f t="shared" si="0"/>
        <v>26.8</v>
      </c>
      <c r="I19" s="15" t="s">
        <v>34</v>
      </c>
      <c r="J19" s="10">
        <f t="shared" si="3"/>
        <v>50.16</v>
      </c>
      <c r="K19" s="10">
        <f t="shared" si="4"/>
        <v>76.96</v>
      </c>
      <c r="L19" s="15" t="s">
        <v>15</v>
      </c>
    </row>
    <row r="20" spans="1:12" ht="21" customHeight="1">
      <c r="A20" s="2" t="s">
        <v>74</v>
      </c>
      <c r="B20" s="31"/>
      <c r="C20" s="31"/>
      <c r="D20" s="31"/>
      <c r="E20" s="3" t="s">
        <v>36</v>
      </c>
      <c r="F20" s="8" t="s">
        <v>37</v>
      </c>
      <c r="G20" s="14">
        <v>66.5</v>
      </c>
      <c r="H20" s="9">
        <f t="shared" si="0"/>
        <v>26.6</v>
      </c>
      <c r="I20" s="26" t="s">
        <v>38</v>
      </c>
      <c r="J20" s="10">
        <f t="shared" si="3"/>
        <v>49.5</v>
      </c>
      <c r="K20" s="10">
        <f t="shared" si="4"/>
        <v>76.1</v>
      </c>
      <c r="L20" s="15" t="s">
        <v>19</v>
      </c>
    </row>
    <row r="21" spans="1:12" ht="21" customHeight="1">
      <c r="A21" s="2" t="s">
        <v>78</v>
      </c>
      <c r="B21" s="31"/>
      <c r="C21" s="31"/>
      <c r="D21" s="31"/>
      <c r="E21" s="3" t="s">
        <v>40</v>
      </c>
      <c r="F21" s="8" t="s">
        <v>41</v>
      </c>
      <c r="G21" s="14">
        <v>65.5</v>
      </c>
      <c r="H21" s="9">
        <f t="shared" si="0"/>
        <v>26.200000000000003</v>
      </c>
      <c r="I21" s="15" t="s">
        <v>42</v>
      </c>
      <c r="J21" s="10">
        <f t="shared" si="3"/>
        <v>47.279999999999994</v>
      </c>
      <c r="K21" s="10">
        <f t="shared" si="4"/>
        <v>73.47999999999999</v>
      </c>
      <c r="L21" s="15" t="s">
        <v>23</v>
      </c>
    </row>
    <row r="22" spans="1:12" ht="25.5" customHeight="1">
      <c r="A22" s="2" t="s">
        <v>81</v>
      </c>
      <c r="B22" s="32" t="s">
        <v>344</v>
      </c>
      <c r="C22" s="30" t="s">
        <v>329</v>
      </c>
      <c r="D22" s="31">
        <v>4</v>
      </c>
      <c r="E22" s="3" t="s">
        <v>44</v>
      </c>
      <c r="F22" s="8" t="s">
        <v>45</v>
      </c>
      <c r="G22" s="14">
        <v>76.5</v>
      </c>
      <c r="H22" s="9">
        <f t="shared" si="0"/>
        <v>30.6</v>
      </c>
      <c r="I22" s="15" t="s">
        <v>46</v>
      </c>
      <c r="J22" s="10">
        <f t="shared" si="3"/>
        <v>53.279999999999994</v>
      </c>
      <c r="K22" s="10">
        <f t="shared" si="4"/>
        <v>83.88</v>
      </c>
      <c r="L22" s="15" t="s">
        <v>11</v>
      </c>
    </row>
    <row r="23" spans="1:12" ht="25.5" customHeight="1">
      <c r="A23" s="2" t="s">
        <v>85</v>
      </c>
      <c r="B23" s="31"/>
      <c r="C23" s="31"/>
      <c r="D23" s="31"/>
      <c r="E23" s="3" t="s">
        <v>48</v>
      </c>
      <c r="F23" s="8" t="s">
        <v>49</v>
      </c>
      <c r="G23" s="14">
        <v>69.5</v>
      </c>
      <c r="H23" s="9">
        <f t="shared" si="0"/>
        <v>27.8</v>
      </c>
      <c r="I23" s="15" t="s">
        <v>50</v>
      </c>
      <c r="J23" s="10">
        <f t="shared" si="3"/>
        <v>54</v>
      </c>
      <c r="K23" s="10">
        <f t="shared" si="4"/>
        <v>81.8</v>
      </c>
      <c r="L23" s="15" t="s">
        <v>15</v>
      </c>
    </row>
    <row r="24" spans="1:12" ht="25.5" customHeight="1">
      <c r="A24" s="2" t="s">
        <v>88</v>
      </c>
      <c r="B24" s="31"/>
      <c r="C24" s="31"/>
      <c r="D24" s="31"/>
      <c r="E24" s="3" t="s">
        <v>52</v>
      </c>
      <c r="F24" s="8" t="s">
        <v>53</v>
      </c>
      <c r="G24" s="14">
        <v>74</v>
      </c>
      <c r="H24" s="9">
        <f t="shared" si="0"/>
        <v>29.6</v>
      </c>
      <c r="I24" s="15" t="s">
        <v>54</v>
      </c>
      <c r="J24" s="10">
        <f t="shared" si="3"/>
        <v>49.559999999999995</v>
      </c>
      <c r="K24" s="10">
        <f t="shared" si="4"/>
        <v>79.16</v>
      </c>
      <c r="L24" s="15" t="s">
        <v>19</v>
      </c>
    </row>
    <row r="25" spans="1:12" ht="25.5" customHeight="1">
      <c r="A25" s="2" t="s">
        <v>92</v>
      </c>
      <c r="B25" s="31"/>
      <c r="C25" s="31"/>
      <c r="D25" s="31"/>
      <c r="E25" s="3" t="s">
        <v>55</v>
      </c>
      <c r="F25" s="8" t="s">
        <v>56</v>
      </c>
      <c r="G25" s="14">
        <v>70</v>
      </c>
      <c r="H25" s="9">
        <f t="shared" si="0"/>
        <v>28</v>
      </c>
      <c r="I25" s="15" t="s">
        <v>57</v>
      </c>
      <c r="J25" s="10">
        <f t="shared" si="3"/>
        <v>49.464</v>
      </c>
      <c r="K25" s="10">
        <f t="shared" si="4"/>
        <v>77.464</v>
      </c>
      <c r="L25" s="15" t="s">
        <v>23</v>
      </c>
    </row>
    <row r="26" spans="1:12" ht="25.5" customHeight="1">
      <c r="A26" s="2" t="s">
        <v>95</v>
      </c>
      <c r="B26" s="31"/>
      <c r="C26" s="31"/>
      <c r="D26" s="31"/>
      <c r="E26" s="3" t="s">
        <v>59</v>
      </c>
      <c r="F26" s="8" t="s">
        <v>60</v>
      </c>
      <c r="G26" s="14">
        <v>73</v>
      </c>
      <c r="H26" s="9">
        <f t="shared" si="0"/>
        <v>29.200000000000003</v>
      </c>
      <c r="I26" s="15" t="s">
        <v>61</v>
      </c>
      <c r="J26" s="10">
        <f t="shared" si="3"/>
        <v>46.92</v>
      </c>
      <c r="K26" s="10">
        <f t="shared" si="4"/>
        <v>76.12</v>
      </c>
      <c r="L26" s="15" t="s">
        <v>27</v>
      </c>
    </row>
    <row r="27" spans="1:12" ht="25.5" customHeight="1">
      <c r="A27" s="2" t="s">
        <v>99</v>
      </c>
      <c r="B27" s="31"/>
      <c r="C27" s="31"/>
      <c r="D27" s="31"/>
      <c r="E27" s="3" t="s">
        <v>63</v>
      </c>
      <c r="F27" s="8" t="s">
        <v>64</v>
      </c>
      <c r="G27" s="14">
        <v>70.5</v>
      </c>
      <c r="H27" s="9">
        <f t="shared" si="0"/>
        <v>28.200000000000003</v>
      </c>
      <c r="I27" s="15" t="s">
        <v>65</v>
      </c>
      <c r="J27" s="10">
        <f t="shared" si="3"/>
        <v>47.04</v>
      </c>
      <c r="K27" s="10">
        <f t="shared" si="4"/>
        <v>75.24000000000001</v>
      </c>
      <c r="L27" s="15" t="s">
        <v>31</v>
      </c>
    </row>
    <row r="28" spans="1:12" ht="25.5" customHeight="1">
      <c r="A28" s="2" t="s">
        <v>102</v>
      </c>
      <c r="B28" s="31"/>
      <c r="C28" s="31"/>
      <c r="D28" s="31"/>
      <c r="E28" s="3" t="s">
        <v>67</v>
      </c>
      <c r="F28" s="8" t="s">
        <v>68</v>
      </c>
      <c r="G28" s="14">
        <v>69</v>
      </c>
      <c r="H28" s="9">
        <f t="shared" si="0"/>
        <v>27.6</v>
      </c>
      <c r="I28" s="15" t="s">
        <v>69</v>
      </c>
      <c r="J28" s="10">
        <f t="shared" si="3"/>
        <v>47.52</v>
      </c>
      <c r="K28" s="10">
        <f t="shared" si="4"/>
        <v>75.12</v>
      </c>
      <c r="L28" s="15" t="s">
        <v>35</v>
      </c>
    </row>
    <row r="29" spans="1:12" ht="25.5" customHeight="1">
      <c r="A29" s="2" t="s">
        <v>106</v>
      </c>
      <c r="B29" s="31"/>
      <c r="C29" s="31"/>
      <c r="D29" s="31"/>
      <c r="E29" s="3" t="s">
        <v>71</v>
      </c>
      <c r="F29" s="8" t="s">
        <v>72</v>
      </c>
      <c r="G29" s="14">
        <v>67.5</v>
      </c>
      <c r="H29" s="9">
        <f t="shared" si="0"/>
        <v>27</v>
      </c>
      <c r="I29" s="15" t="s">
        <v>73</v>
      </c>
      <c r="J29" s="10">
        <f t="shared" si="3"/>
        <v>47.16</v>
      </c>
      <c r="K29" s="10">
        <f t="shared" si="4"/>
        <v>74.16</v>
      </c>
      <c r="L29" s="15" t="s">
        <v>39</v>
      </c>
    </row>
    <row r="30" spans="1:12" ht="25.5" customHeight="1">
      <c r="A30" s="2" t="s">
        <v>109</v>
      </c>
      <c r="B30" s="31"/>
      <c r="C30" s="30" t="s">
        <v>332</v>
      </c>
      <c r="D30" s="31">
        <v>1</v>
      </c>
      <c r="E30" s="3" t="s">
        <v>96</v>
      </c>
      <c r="F30" s="8" t="s">
        <v>97</v>
      </c>
      <c r="G30" s="14">
        <v>76.5</v>
      </c>
      <c r="H30" s="9">
        <f t="shared" si="0"/>
        <v>30.6</v>
      </c>
      <c r="I30" s="15" t="s">
        <v>98</v>
      </c>
      <c r="J30" s="10">
        <f t="shared" si="3"/>
        <v>49.92</v>
      </c>
      <c r="K30" s="10">
        <f t="shared" si="4"/>
        <v>80.52000000000001</v>
      </c>
      <c r="L30" s="15" t="s">
        <v>11</v>
      </c>
    </row>
    <row r="31" spans="1:12" ht="25.5" customHeight="1">
      <c r="A31" s="2" t="s">
        <v>113</v>
      </c>
      <c r="B31" s="31"/>
      <c r="C31" s="31"/>
      <c r="D31" s="31"/>
      <c r="E31" s="3" t="s">
        <v>100</v>
      </c>
      <c r="F31" s="8" t="s">
        <v>101</v>
      </c>
      <c r="G31" s="14">
        <v>66</v>
      </c>
      <c r="H31" s="9">
        <f t="shared" si="0"/>
        <v>26.400000000000002</v>
      </c>
      <c r="I31" s="25" t="s">
        <v>26</v>
      </c>
      <c r="J31" s="1" t="s">
        <v>26</v>
      </c>
      <c r="K31" s="10">
        <v>26.4</v>
      </c>
      <c r="L31" s="15" t="s">
        <v>15</v>
      </c>
    </row>
    <row r="32" spans="1:12" ht="25.5" customHeight="1">
      <c r="A32" s="2" t="s">
        <v>116</v>
      </c>
      <c r="B32" s="31"/>
      <c r="C32" s="30" t="s">
        <v>345</v>
      </c>
      <c r="D32" s="31">
        <v>1</v>
      </c>
      <c r="E32" s="3" t="s">
        <v>198</v>
      </c>
      <c r="F32" s="8" t="s">
        <v>199</v>
      </c>
      <c r="G32" s="17">
        <v>62</v>
      </c>
      <c r="H32" s="18">
        <f t="shared" si="0"/>
        <v>24.8</v>
      </c>
      <c r="I32" s="27" t="s">
        <v>379</v>
      </c>
      <c r="J32" s="17">
        <f aca="true" t="shared" si="5" ref="J32:J38">I32*60%</f>
        <v>51.24</v>
      </c>
      <c r="K32" s="17">
        <f aca="true" t="shared" si="6" ref="K32:K38">H32+J32</f>
        <v>76.04</v>
      </c>
      <c r="L32" s="19">
        <v>1</v>
      </c>
    </row>
    <row r="33" spans="1:12" ht="25.5" customHeight="1">
      <c r="A33" s="2" t="s">
        <v>120</v>
      </c>
      <c r="B33" s="31"/>
      <c r="C33" s="31"/>
      <c r="D33" s="31"/>
      <c r="E33" s="3" t="s">
        <v>196</v>
      </c>
      <c r="F33" s="8" t="s">
        <v>197</v>
      </c>
      <c r="G33" s="17">
        <v>66.5</v>
      </c>
      <c r="H33" s="18">
        <f t="shared" si="0"/>
        <v>26.6</v>
      </c>
      <c r="I33" s="27">
        <v>80.76</v>
      </c>
      <c r="J33" s="17">
        <f t="shared" si="5"/>
        <v>48.456</v>
      </c>
      <c r="K33" s="17">
        <f t="shared" si="6"/>
        <v>75.05600000000001</v>
      </c>
      <c r="L33" s="19">
        <v>2</v>
      </c>
    </row>
    <row r="34" spans="1:12" ht="25.5" customHeight="1">
      <c r="A34" s="2" t="s">
        <v>124</v>
      </c>
      <c r="B34" s="31"/>
      <c r="C34" s="30" t="s">
        <v>346</v>
      </c>
      <c r="D34" s="31">
        <v>1</v>
      </c>
      <c r="E34" s="3" t="s">
        <v>194</v>
      </c>
      <c r="F34" s="8" t="s">
        <v>195</v>
      </c>
      <c r="G34" s="18">
        <v>61.5</v>
      </c>
      <c r="H34" s="18">
        <f t="shared" si="0"/>
        <v>24.6</v>
      </c>
      <c r="I34" s="27" t="s">
        <v>380</v>
      </c>
      <c r="J34" s="17">
        <f t="shared" si="5"/>
        <v>51.72</v>
      </c>
      <c r="K34" s="17">
        <f t="shared" si="6"/>
        <v>76.32</v>
      </c>
      <c r="L34" s="19">
        <v>1</v>
      </c>
    </row>
    <row r="35" spans="1:12" ht="25.5" customHeight="1">
      <c r="A35" s="2" t="s">
        <v>411</v>
      </c>
      <c r="B35" s="31"/>
      <c r="C35" s="30"/>
      <c r="D35" s="31"/>
      <c r="E35" s="3" t="s">
        <v>192</v>
      </c>
      <c r="F35" s="8" t="s">
        <v>193</v>
      </c>
      <c r="G35" s="18">
        <v>65</v>
      </c>
      <c r="H35" s="18">
        <f t="shared" si="0"/>
        <v>26</v>
      </c>
      <c r="I35" s="27" t="s">
        <v>381</v>
      </c>
      <c r="J35" s="17">
        <f t="shared" si="5"/>
        <v>46.8</v>
      </c>
      <c r="K35" s="17">
        <f t="shared" si="6"/>
        <v>72.8</v>
      </c>
      <c r="L35" s="19">
        <v>2</v>
      </c>
    </row>
    <row r="36" spans="1:12" ht="25.5" customHeight="1">
      <c r="A36" s="2" t="s">
        <v>131</v>
      </c>
      <c r="B36" s="31"/>
      <c r="C36" s="31" t="s">
        <v>347</v>
      </c>
      <c r="D36" s="31">
        <v>1</v>
      </c>
      <c r="E36" s="3" t="s">
        <v>188</v>
      </c>
      <c r="F36" s="8" t="s">
        <v>189</v>
      </c>
      <c r="G36" s="17">
        <v>67.5</v>
      </c>
      <c r="H36" s="18">
        <f t="shared" si="0"/>
        <v>27</v>
      </c>
      <c r="I36" s="27">
        <v>79.42</v>
      </c>
      <c r="J36" s="17">
        <f t="shared" si="5"/>
        <v>47.652</v>
      </c>
      <c r="K36" s="17">
        <f t="shared" si="6"/>
        <v>74.652</v>
      </c>
      <c r="L36" s="19">
        <v>1</v>
      </c>
    </row>
    <row r="37" spans="1:12" ht="25.5" customHeight="1">
      <c r="A37" s="2" t="s">
        <v>135</v>
      </c>
      <c r="B37" s="31"/>
      <c r="C37" s="31"/>
      <c r="D37" s="31"/>
      <c r="E37" s="3" t="s">
        <v>190</v>
      </c>
      <c r="F37" s="8" t="s">
        <v>191</v>
      </c>
      <c r="G37" s="17">
        <v>55</v>
      </c>
      <c r="H37" s="18">
        <f aca="true" t="shared" si="7" ref="H37:H49">G37*40%</f>
        <v>22</v>
      </c>
      <c r="I37" s="27">
        <v>76.88</v>
      </c>
      <c r="J37" s="17">
        <f t="shared" si="5"/>
        <v>46.12799999999999</v>
      </c>
      <c r="K37" s="17">
        <f t="shared" si="6"/>
        <v>68.12799999999999</v>
      </c>
      <c r="L37" s="19">
        <v>2</v>
      </c>
    </row>
    <row r="38" spans="1:12" ht="25.5" customHeight="1">
      <c r="A38" s="2" t="s">
        <v>138</v>
      </c>
      <c r="B38" s="32" t="s">
        <v>348</v>
      </c>
      <c r="C38" s="30" t="s">
        <v>334</v>
      </c>
      <c r="D38" s="31">
        <v>1</v>
      </c>
      <c r="E38" s="3" t="s">
        <v>110</v>
      </c>
      <c r="F38" s="8" t="s">
        <v>111</v>
      </c>
      <c r="G38" s="14">
        <v>69</v>
      </c>
      <c r="H38" s="9">
        <f t="shared" si="7"/>
        <v>27.6</v>
      </c>
      <c r="I38" s="15" t="s">
        <v>112</v>
      </c>
      <c r="J38" s="10">
        <f t="shared" si="5"/>
        <v>46.02</v>
      </c>
      <c r="K38" s="10">
        <f t="shared" si="6"/>
        <v>73.62</v>
      </c>
      <c r="L38" s="15" t="s">
        <v>11</v>
      </c>
    </row>
    <row r="39" spans="1:12" ht="25.5" customHeight="1">
      <c r="A39" s="2" t="s">
        <v>142</v>
      </c>
      <c r="B39" s="31"/>
      <c r="C39" s="31"/>
      <c r="D39" s="31"/>
      <c r="E39" s="3" t="s">
        <v>114</v>
      </c>
      <c r="F39" s="8" t="s">
        <v>115</v>
      </c>
      <c r="G39" s="14">
        <v>33.5</v>
      </c>
      <c r="H39" s="9">
        <f t="shared" si="7"/>
        <v>13.4</v>
      </c>
      <c r="I39" s="25" t="s">
        <v>26</v>
      </c>
      <c r="J39" s="1" t="s">
        <v>26</v>
      </c>
      <c r="K39" s="10">
        <v>13.4</v>
      </c>
      <c r="L39" s="15" t="s">
        <v>15</v>
      </c>
    </row>
    <row r="40" spans="1:12" ht="25.5" customHeight="1">
      <c r="A40" s="2" t="s">
        <v>146</v>
      </c>
      <c r="B40" s="31"/>
      <c r="C40" s="30" t="s">
        <v>335</v>
      </c>
      <c r="D40" s="31">
        <v>1</v>
      </c>
      <c r="E40" s="3" t="s">
        <v>117</v>
      </c>
      <c r="F40" s="8" t="s">
        <v>118</v>
      </c>
      <c r="G40" s="14">
        <v>71.5</v>
      </c>
      <c r="H40" s="9">
        <f t="shared" si="7"/>
        <v>28.6</v>
      </c>
      <c r="I40" s="15" t="s">
        <v>119</v>
      </c>
      <c r="J40" s="10">
        <f aca="true" t="shared" si="8" ref="J40:J49">I40*60%</f>
        <v>46.199999999999996</v>
      </c>
      <c r="K40" s="10">
        <f aca="true" t="shared" si="9" ref="K40:K49">H40+J40</f>
        <v>74.8</v>
      </c>
      <c r="L40" s="15" t="s">
        <v>11</v>
      </c>
    </row>
    <row r="41" spans="1:12" ht="25.5" customHeight="1">
      <c r="A41" s="2" t="s">
        <v>149</v>
      </c>
      <c r="B41" s="31"/>
      <c r="C41" s="31"/>
      <c r="D41" s="31"/>
      <c r="E41" s="3" t="s">
        <v>121</v>
      </c>
      <c r="F41" s="8" t="s">
        <v>122</v>
      </c>
      <c r="G41" s="14">
        <v>69.5</v>
      </c>
      <c r="H41" s="9">
        <f t="shared" si="7"/>
        <v>27.8</v>
      </c>
      <c r="I41" s="15" t="s">
        <v>123</v>
      </c>
      <c r="J41" s="10">
        <f t="shared" si="8"/>
        <v>46.559999999999995</v>
      </c>
      <c r="K41" s="10">
        <f t="shared" si="9"/>
        <v>74.36</v>
      </c>
      <c r="L41" s="15" t="s">
        <v>15</v>
      </c>
    </row>
    <row r="42" spans="1:12" ht="25.5" customHeight="1">
      <c r="A42" s="2" t="s">
        <v>152</v>
      </c>
      <c r="B42" s="31"/>
      <c r="C42" s="30" t="s">
        <v>349</v>
      </c>
      <c r="D42" s="31">
        <v>1</v>
      </c>
      <c r="E42" s="3" t="s">
        <v>200</v>
      </c>
      <c r="F42" s="8" t="s">
        <v>201</v>
      </c>
      <c r="G42" s="17">
        <v>60</v>
      </c>
      <c r="H42" s="18">
        <f t="shared" si="7"/>
        <v>24</v>
      </c>
      <c r="I42" s="27" t="s">
        <v>382</v>
      </c>
      <c r="J42" s="17">
        <f t="shared" si="8"/>
        <v>51.54</v>
      </c>
      <c r="K42" s="17">
        <f t="shared" si="9"/>
        <v>75.53999999999999</v>
      </c>
      <c r="L42" s="19">
        <v>1</v>
      </c>
    </row>
    <row r="43" spans="1:12" ht="25.5" customHeight="1">
      <c r="A43" s="2" t="s">
        <v>156</v>
      </c>
      <c r="B43" s="31"/>
      <c r="C43" s="31"/>
      <c r="D43" s="31"/>
      <c r="E43" s="3" t="s">
        <v>202</v>
      </c>
      <c r="F43" s="8" t="s">
        <v>203</v>
      </c>
      <c r="G43" s="17">
        <v>53.5</v>
      </c>
      <c r="H43" s="18">
        <f t="shared" si="7"/>
        <v>21.400000000000002</v>
      </c>
      <c r="I43" s="27" t="s">
        <v>383</v>
      </c>
      <c r="J43" s="17">
        <f t="shared" si="8"/>
        <v>51.24</v>
      </c>
      <c r="K43" s="17">
        <f t="shared" si="9"/>
        <v>72.64</v>
      </c>
      <c r="L43" s="19">
        <v>2</v>
      </c>
    </row>
    <row r="44" spans="1:12" ht="25.5" customHeight="1">
      <c r="A44" s="2" t="s">
        <v>159</v>
      </c>
      <c r="B44" s="31"/>
      <c r="C44" s="30" t="s">
        <v>350</v>
      </c>
      <c r="D44" s="31">
        <v>1</v>
      </c>
      <c r="E44" s="3" t="s">
        <v>206</v>
      </c>
      <c r="F44" s="8" t="s">
        <v>207</v>
      </c>
      <c r="G44" s="17">
        <v>53</v>
      </c>
      <c r="H44" s="18">
        <f>G44*40%</f>
        <v>21.200000000000003</v>
      </c>
      <c r="I44" s="27" t="s">
        <v>384</v>
      </c>
      <c r="J44" s="17">
        <f>I44*60%</f>
        <v>53.279999999999994</v>
      </c>
      <c r="K44" s="17">
        <f>H44+J44</f>
        <v>74.47999999999999</v>
      </c>
      <c r="L44" s="19">
        <v>1</v>
      </c>
    </row>
    <row r="45" spans="1:12" ht="25.5" customHeight="1">
      <c r="A45" s="2" t="s">
        <v>163</v>
      </c>
      <c r="B45" s="31"/>
      <c r="C45" s="31"/>
      <c r="D45" s="31"/>
      <c r="E45" s="3" t="s">
        <v>204</v>
      </c>
      <c r="F45" s="8" t="s">
        <v>205</v>
      </c>
      <c r="G45" s="17">
        <v>58.5</v>
      </c>
      <c r="H45" s="18">
        <f>G45*40%</f>
        <v>23.400000000000002</v>
      </c>
      <c r="I45" s="27" t="s">
        <v>385</v>
      </c>
      <c r="J45" s="17">
        <f>I45*60%</f>
        <v>50.879999999999995</v>
      </c>
      <c r="K45" s="17">
        <f>H45+J45</f>
        <v>74.28</v>
      </c>
      <c r="L45" s="19">
        <v>2</v>
      </c>
    </row>
    <row r="46" spans="1:12" ht="25.5" customHeight="1">
      <c r="A46" s="2" t="s">
        <v>167</v>
      </c>
      <c r="B46" s="31"/>
      <c r="C46" s="30" t="s">
        <v>351</v>
      </c>
      <c r="D46" s="31">
        <v>1</v>
      </c>
      <c r="E46" s="3" t="s">
        <v>208</v>
      </c>
      <c r="F46" s="8" t="s">
        <v>209</v>
      </c>
      <c r="G46" s="17">
        <v>69.5</v>
      </c>
      <c r="H46" s="18">
        <f t="shared" si="7"/>
        <v>27.8</v>
      </c>
      <c r="I46" s="27" t="s">
        <v>386</v>
      </c>
      <c r="J46" s="17">
        <f t="shared" si="8"/>
        <v>47.64</v>
      </c>
      <c r="K46" s="17">
        <f t="shared" si="9"/>
        <v>75.44</v>
      </c>
      <c r="L46" s="19">
        <v>1</v>
      </c>
    </row>
    <row r="47" spans="1:12" ht="25.5" customHeight="1">
      <c r="A47" s="2" t="s">
        <v>171</v>
      </c>
      <c r="B47" s="31"/>
      <c r="C47" s="31"/>
      <c r="D47" s="31"/>
      <c r="E47" s="3" t="s">
        <v>210</v>
      </c>
      <c r="F47" s="8" t="s">
        <v>211</v>
      </c>
      <c r="G47" s="17">
        <v>64</v>
      </c>
      <c r="H47" s="18">
        <f t="shared" si="7"/>
        <v>25.6</v>
      </c>
      <c r="I47" s="27" t="s">
        <v>387</v>
      </c>
      <c r="J47" s="17">
        <f t="shared" si="8"/>
        <v>46.08</v>
      </c>
      <c r="K47" s="17">
        <f t="shared" si="9"/>
        <v>71.68</v>
      </c>
      <c r="L47" s="19">
        <v>2</v>
      </c>
    </row>
    <row r="48" spans="1:12" ht="25.5" customHeight="1">
      <c r="A48" s="2" t="s">
        <v>174</v>
      </c>
      <c r="B48" s="31"/>
      <c r="C48" s="31" t="s">
        <v>352</v>
      </c>
      <c r="D48" s="31">
        <v>1</v>
      </c>
      <c r="E48" s="3" t="s">
        <v>212</v>
      </c>
      <c r="F48" s="8" t="s">
        <v>213</v>
      </c>
      <c r="G48" s="17">
        <v>67</v>
      </c>
      <c r="H48" s="18">
        <f t="shared" si="7"/>
        <v>26.8</v>
      </c>
      <c r="I48" s="27" t="s">
        <v>388</v>
      </c>
      <c r="J48" s="17">
        <f t="shared" si="8"/>
        <v>46.08</v>
      </c>
      <c r="K48" s="17">
        <f t="shared" si="9"/>
        <v>72.88</v>
      </c>
      <c r="L48" s="19">
        <v>1</v>
      </c>
    </row>
    <row r="49" spans="1:12" ht="25.5" customHeight="1">
      <c r="A49" s="2" t="s">
        <v>178</v>
      </c>
      <c r="B49" s="31"/>
      <c r="C49" s="31"/>
      <c r="D49" s="31"/>
      <c r="E49" s="3" t="s">
        <v>214</v>
      </c>
      <c r="F49" s="8" t="s">
        <v>215</v>
      </c>
      <c r="G49" s="17">
        <v>61.5</v>
      </c>
      <c r="H49" s="18">
        <f t="shared" si="7"/>
        <v>24.6</v>
      </c>
      <c r="I49" s="27" t="s">
        <v>389</v>
      </c>
      <c r="J49" s="17">
        <f t="shared" si="8"/>
        <v>48.18</v>
      </c>
      <c r="K49" s="17">
        <f t="shared" si="9"/>
        <v>72.78</v>
      </c>
      <c r="L49" s="19">
        <v>2</v>
      </c>
    </row>
    <row r="50" spans="1:12" ht="25.5" customHeight="1">
      <c r="A50" s="2" t="s">
        <v>182</v>
      </c>
      <c r="B50" s="31"/>
      <c r="C50" s="30" t="s">
        <v>330</v>
      </c>
      <c r="D50" s="31">
        <v>1</v>
      </c>
      <c r="E50" s="3" t="s">
        <v>75</v>
      </c>
      <c r="F50" s="8" t="s">
        <v>76</v>
      </c>
      <c r="G50" s="14">
        <v>49</v>
      </c>
      <c r="H50" s="9">
        <f>G50*40%</f>
        <v>19.6</v>
      </c>
      <c r="I50" s="15" t="s">
        <v>77</v>
      </c>
      <c r="J50" s="10">
        <f>I50*60%</f>
        <v>45.3</v>
      </c>
      <c r="K50" s="10">
        <f>H50+J50</f>
        <v>64.9</v>
      </c>
      <c r="L50" s="15" t="s">
        <v>11</v>
      </c>
    </row>
    <row r="51" spans="1:12" ht="25.5" customHeight="1">
      <c r="A51" s="2" t="s">
        <v>412</v>
      </c>
      <c r="B51" s="31"/>
      <c r="C51" s="30"/>
      <c r="D51" s="31"/>
      <c r="E51" s="3" t="s">
        <v>79</v>
      </c>
      <c r="F51" s="8" t="s">
        <v>80</v>
      </c>
      <c r="G51" s="14">
        <v>52</v>
      </c>
      <c r="H51" s="9">
        <f>G51*40%</f>
        <v>20.8</v>
      </c>
      <c r="I51" s="25" t="s">
        <v>26</v>
      </c>
      <c r="J51" s="1" t="s">
        <v>26</v>
      </c>
      <c r="K51" s="10">
        <v>20.8</v>
      </c>
      <c r="L51" s="15" t="s">
        <v>15</v>
      </c>
    </row>
    <row r="52" spans="1:12" ht="25.5" customHeight="1">
      <c r="A52" s="2" t="s">
        <v>282</v>
      </c>
      <c r="B52" s="31"/>
      <c r="C52" s="30" t="s">
        <v>337</v>
      </c>
      <c r="D52" s="31">
        <v>1</v>
      </c>
      <c r="E52" s="3" t="s">
        <v>132</v>
      </c>
      <c r="F52" s="8" t="s">
        <v>133</v>
      </c>
      <c r="G52" s="14">
        <v>30.5</v>
      </c>
      <c r="H52" s="9">
        <f aca="true" t="shared" si="10" ref="H52:H60">G52*40%</f>
        <v>12.200000000000001</v>
      </c>
      <c r="I52" s="15" t="s">
        <v>134</v>
      </c>
      <c r="J52" s="10">
        <f>I52*60%</f>
        <v>48</v>
      </c>
      <c r="K52" s="10">
        <f>H52+J52</f>
        <v>60.2</v>
      </c>
      <c r="L52" s="15" t="s">
        <v>11</v>
      </c>
    </row>
    <row r="53" spans="1:12" ht="25.5" customHeight="1">
      <c r="A53" s="2" t="s">
        <v>283</v>
      </c>
      <c r="B53" s="31"/>
      <c r="C53" s="31"/>
      <c r="D53" s="31"/>
      <c r="E53" s="3" t="s">
        <v>136</v>
      </c>
      <c r="F53" s="8" t="s">
        <v>137</v>
      </c>
      <c r="G53" s="14">
        <v>30.5</v>
      </c>
      <c r="H53" s="9">
        <f t="shared" si="10"/>
        <v>12.200000000000001</v>
      </c>
      <c r="I53" s="25" t="s">
        <v>26</v>
      </c>
      <c r="J53" s="1" t="s">
        <v>26</v>
      </c>
      <c r="K53" s="10">
        <v>12.2</v>
      </c>
      <c r="L53" s="15" t="s">
        <v>15</v>
      </c>
    </row>
    <row r="54" spans="1:12" ht="25.5" customHeight="1">
      <c r="A54" s="2" t="s">
        <v>284</v>
      </c>
      <c r="B54" s="31"/>
      <c r="C54" s="30" t="s">
        <v>338</v>
      </c>
      <c r="D54" s="31">
        <v>2</v>
      </c>
      <c r="E54" s="3" t="s">
        <v>139</v>
      </c>
      <c r="F54" s="8" t="s">
        <v>140</v>
      </c>
      <c r="G54" s="14">
        <v>52.5</v>
      </c>
      <c r="H54" s="9">
        <f>G54*40%</f>
        <v>21</v>
      </c>
      <c r="I54" s="15" t="s">
        <v>141</v>
      </c>
      <c r="J54" s="10">
        <f>I54*60%</f>
        <v>46.5</v>
      </c>
      <c r="K54" s="10">
        <f>H54+J54</f>
        <v>67.5</v>
      </c>
      <c r="L54" s="15" t="s">
        <v>11</v>
      </c>
    </row>
    <row r="55" spans="1:12" ht="25.5" customHeight="1">
      <c r="A55" s="2" t="s">
        <v>285</v>
      </c>
      <c r="B55" s="31"/>
      <c r="C55" s="31"/>
      <c r="D55" s="31"/>
      <c r="E55" s="3" t="s">
        <v>143</v>
      </c>
      <c r="F55" s="8" t="s">
        <v>144</v>
      </c>
      <c r="G55" s="14">
        <v>45.5</v>
      </c>
      <c r="H55" s="9">
        <f>G55*40%</f>
        <v>18.2</v>
      </c>
      <c r="I55" s="15" t="s">
        <v>145</v>
      </c>
      <c r="J55" s="10">
        <f>I55*60%</f>
        <v>45.84</v>
      </c>
      <c r="K55" s="10">
        <f>H55+J55</f>
        <v>64.04</v>
      </c>
      <c r="L55" s="15" t="s">
        <v>15</v>
      </c>
    </row>
    <row r="56" spans="1:12" ht="25.5" customHeight="1">
      <c r="A56" s="2" t="s">
        <v>286</v>
      </c>
      <c r="B56" s="31"/>
      <c r="C56" s="31"/>
      <c r="D56" s="31"/>
      <c r="E56" s="3" t="s">
        <v>147</v>
      </c>
      <c r="F56" s="8" t="s">
        <v>148</v>
      </c>
      <c r="G56" s="14">
        <v>38.5</v>
      </c>
      <c r="H56" s="9">
        <f>G56*40%</f>
        <v>15.4</v>
      </c>
      <c r="I56" s="15" t="s">
        <v>134</v>
      </c>
      <c r="J56" s="10">
        <f>I56*60%</f>
        <v>48</v>
      </c>
      <c r="K56" s="10">
        <f>H56+J56</f>
        <v>63.4</v>
      </c>
      <c r="L56" s="15" t="s">
        <v>19</v>
      </c>
    </row>
    <row r="57" spans="1:12" ht="25.5" customHeight="1">
      <c r="A57" s="2" t="s">
        <v>287</v>
      </c>
      <c r="B57" s="31"/>
      <c r="C57" s="31"/>
      <c r="D57" s="31"/>
      <c r="E57" s="3" t="s">
        <v>150</v>
      </c>
      <c r="F57" s="8" t="s">
        <v>151</v>
      </c>
      <c r="G57" s="14">
        <v>53.5</v>
      </c>
      <c r="H57" s="9">
        <f>G57*40%</f>
        <v>21.400000000000002</v>
      </c>
      <c r="I57" s="25" t="s">
        <v>26</v>
      </c>
      <c r="J57" s="1" t="s">
        <v>26</v>
      </c>
      <c r="K57" s="10">
        <v>21.4</v>
      </c>
      <c r="L57" s="15" t="s">
        <v>23</v>
      </c>
    </row>
    <row r="58" spans="1:12" ht="25.5" customHeight="1">
      <c r="A58" s="2" t="s">
        <v>288</v>
      </c>
      <c r="B58" s="31"/>
      <c r="C58" s="30" t="s">
        <v>353</v>
      </c>
      <c r="D58" s="31">
        <v>1</v>
      </c>
      <c r="E58" s="3" t="s">
        <v>216</v>
      </c>
      <c r="F58" s="8" t="s">
        <v>217</v>
      </c>
      <c r="G58" s="17">
        <v>43.5</v>
      </c>
      <c r="H58" s="18">
        <f t="shared" si="10"/>
        <v>17.400000000000002</v>
      </c>
      <c r="I58" s="27" t="s">
        <v>390</v>
      </c>
      <c r="J58" s="17">
        <f>I58*60%</f>
        <v>50.879999999999995</v>
      </c>
      <c r="K58" s="17">
        <f>H58+J58</f>
        <v>68.28</v>
      </c>
      <c r="L58" s="19">
        <v>1</v>
      </c>
    </row>
    <row r="59" spans="1:12" ht="25.5" customHeight="1">
      <c r="A59" s="2" t="s">
        <v>289</v>
      </c>
      <c r="B59" s="31"/>
      <c r="C59" s="31"/>
      <c r="D59" s="31"/>
      <c r="E59" s="3" t="s">
        <v>218</v>
      </c>
      <c r="F59" s="8" t="s">
        <v>219</v>
      </c>
      <c r="G59" s="17">
        <v>15.5</v>
      </c>
      <c r="H59" s="18">
        <f t="shared" si="10"/>
        <v>6.2</v>
      </c>
      <c r="I59" s="28" t="s">
        <v>26</v>
      </c>
      <c r="J59" s="20" t="s">
        <v>26</v>
      </c>
      <c r="K59" s="17">
        <v>6.2</v>
      </c>
      <c r="L59" s="19">
        <v>2</v>
      </c>
    </row>
    <row r="60" spans="1:12" ht="27" customHeight="1">
      <c r="A60" s="2" t="s">
        <v>290</v>
      </c>
      <c r="B60" s="32" t="s">
        <v>354</v>
      </c>
      <c r="C60" s="30" t="s">
        <v>331</v>
      </c>
      <c r="D60" s="31">
        <v>2</v>
      </c>
      <c r="E60" s="3" t="s">
        <v>82</v>
      </c>
      <c r="F60" s="8" t="s">
        <v>83</v>
      </c>
      <c r="G60" s="14">
        <v>76</v>
      </c>
      <c r="H60" s="9">
        <f t="shared" si="10"/>
        <v>30.400000000000002</v>
      </c>
      <c r="I60" s="15" t="s">
        <v>84</v>
      </c>
      <c r="J60" s="10">
        <f aca="true" t="shared" si="11" ref="J60:J69">I60*60%</f>
        <v>51.959999999999994</v>
      </c>
      <c r="K60" s="10">
        <f aca="true" t="shared" si="12" ref="K60:K69">H60+J60</f>
        <v>82.36</v>
      </c>
      <c r="L60" s="15" t="s">
        <v>11</v>
      </c>
    </row>
    <row r="61" spans="1:12" ht="27" customHeight="1">
      <c r="A61" s="2" t="s">
        <v>291</v>
      </c>
      <c r="B61" s="32"/>
      <c r="C61" s="30"/>
      <c r="D61" s="31"/>
      <c r="E61" s="3" t="s">
        <v>86</v>
      </c>
      <c r="F61" s="8" t="s">
        <v>87</v>
      </c>
      <c r="G61" s="14">
        <v>75</v>
      </c>
      <c r="H61" s="9">
        <f>G61*40%</f>
        <v>30</v>
      </c>
      <c r="I61" s="15" t="s">
        <v>54</v>
      </c>
      <c r="J61" s="10">
        <f t="shared" si="11"/>
        <v>49.559999999999995</v>
      </c>
      <c r="K61" s="10">
        <f t="shared" si="12"/>
        <v>79.56</v>
      </c>
      <c r="L61" s="15" t="s">
        <v>15</v>
      </c>
    </row>
    <row r="62" spans="1:12" ht="27" customHeight="1">
      <c r="A62" s="2" t="s">
        <v>413</v>
      </c>
      <c r="B62" s="31"/>
      <c r="C62" s="31"/>
      <c r="D62" s="31"/>
      <c r="E62" s="3" t="s">
        <v>89</v>
      </c>
      <c r="F62" s="8" t="s">
        <v>90</v>
      </c>
      <c r="G62" s="14">
        <v>75</v>
      </c>
      <c r="H62" s="9">
        <f>G62*40%</f>
        <v>30</v>
      </c>
      <c r="I62" s="15" t="s">
        <v>91</v>
      </c>
      <c r="J62" s="10">
        <f t="shared" si="11"/>
        <v>49.32</v>
      </c>
      <c r="K62" s="10">
        <f t="shared" si="12"/>
        <v>79.32</v>
      </c>
      <c r="L62" s="15" t="s">
        <v>19</v>
      </c>
    </row>
    <row r="63" spans="1:12" ht="27" customHeight="1">
      <c r="A63" s="2" t="s">
        <v>292</v>
      </c>
      <c r="B63" s="31"/>
      <c r="C63" s="31"/>
      <c r="D63" s="31"/>
      <c r="E63" s="3" t="s">
        <v>93</v>
      </c>
      <c r="F63" s="8" t="s">
        <v>94</v>
      </c>
      <c r="G63" s="14">
        <v>71</v>
      </c>
      <c r="H63" s="9">
        <f aca="true" t="shared" si="13" ref="H63:H95">G63*40%</f>
        <v>28.400000000000002</v>
      </c>
      <c r="I63" s="15" t="s">
        <v>391</v>
      </c>
      <c r="J63" s="10">
        <f t="shared" si="11"/>
        <v>6</v>
      </c>
      <c r="K63" s="10">
        <f t="shared" si="12"/>
        <v>34.400000000000006</v>
      </c>
      <c r="L63" s="15" t="s">
        <v>23</v>
      </c>
    </row>
    <row r="64" spans="1:12" ht="27" customHeight="1">
      <c r="A64" s="2" t="s">
        <v>293</v>
      </c>
      <c r="B64" s="31"/>
      <c r="C64" s="30" t="s">
        <v>355</v>
      </c>
      <c r="D64" s="31">
        <v>2</v>
      </c>
      <c r="E64" s="3" t="s">
        <v>256</v>
      </c>
      <c r="F64" s="8" t="s">
        <v>257</v>
      </c>
      <c r="G64" s="9">
        <v>61.5</v>
      </c>
      <c r="H64" s="9">
        <f aca="true" t="shared" si="14" ref="H64:H70">G64*40%</f>
        <v>24.6</v>
      </c>
      <c r="I64" s="15" t="s">
        <v>392</v>
      </c>
      <c r="J64" s="10">
        <f t="shared" si="11"/>
        <v>48</v>
      </c>
      <c r="K64" s="10">
        <f t="shared" si="12"/>
        <v>72.6</v>
      </c>
      <c r="L64" s="11">
        <v>1</v>
      </c>
    </row>
    <row r="65" spans="1:12" ht="27" customHeight="1">
      <c r="A65" s="2" t="s">
        <v>294</v>
      </c>
      <c r="B65" s="31"/>
      <c r="C65" s="31"/>
      <c r="D65" s="31"/>
      <c r="E65" s="3" t="s">
        <v>252</v>
      </c>
      <c r="F65" s="8" t="s">
        <v>253</v>
      </c>
      <c r="G65" s="9">
        <v>61</v>
      </c>
      <c r="H65" s="9">
        <f t="shared" si="14"/>
        <v>24.400000000000002</v>
      </c>
      <c r="I65" s="15" t="s">
        <v>393</v>
      </c>
      <c r="J65" s="10">
        <f t="shared" si="11"/>
        <v>47.459999999999994</v>
      </c>
      <c r="K65" s="10">
        <f t="shared" si="12"/>
        <v>71.86</v>
      </c>
      <c r="L65" s="11">
        <v>2</v>
      </c>
    </row>
    <row r="66" spans="1:12" ht="27" customHeight="1">
      <c r="A66" s="2" t="s">
        <v>296</v>
      </c>
      <c r="B66" s="31"/>
      <c r="C66" s="31"/>
      <c r="D66" s="31"/>
      <c r="E66" s="3" t="s">
        <v>254</v>
      </c>
      <c r="F66" s="8" t="s">
        <v>255</v>
      </c>
      <c r="G66" s="9">
        <v>64</v>
      </c>
      <c r="H66" s="9">
        <f t="shared" si="14"/>
        <v>25.6</v>
      </c>
      <c r="I66" s="15" t="s">
        <v>394</v>
      </c>
      <c r="J66" s="10">
        <f t="shared" si="11"/>
        <v>45.959999999999994</v>
      </c>
      <c r="K66" s="10">
        <f t="shared" si="12"/>
        <v>71.56</v>
      </c>
      <c r="L66" s="11">
        <v>3</v>
      </c>
    </row>
    <row r="67" spans="1:12" ht="27" customHeight="1">
      <c r="A67" s="2" t="s">
        <v>297</v>
      </c>
      <c r="B67" s="31"/>
      <c r="C67" s="31"/>
      <c r="D67" s="31"/>
      <c r="E67" s="3" t="s">
        <v>258</v>
      </c>
      <c r="F67" s="8" t="s">
        <v>295</v>
      </c>
      <c r="G67" s="10">
        <v>62</v>
      </c>
      <c r="H67" s="9">
        <f t="shared" si="14"/>
        <v>24.8</v>
      </c>
      <c r="I67" s="15" t="s">
        <v>395</v>
      </c>
      <c r="J67" s="10">
        <f t="shared" si="11"/>
        <v>46.74</v>
      </c>
      <c r="K67" s="10">
        <f t="shared" si="12"/>
        <v>71.54</v>
      </c>
      <c r="L67" s="11">
        <v>4</v>
      </c>
    </row>
    <row r="68" spans="1:12" ht="27" customHeight="1">
      <c r="A68" s="2" t="s">
        <v>414</v>
      </c>
      <c r="B68" s="31"/>
      <c r="C68" s="31"/>
      <c r="D68" s="31"/>
      <c r="E68" s="3" t="s">
        <v>250</v>
      </c>
      <c r="F68" s="8" t="s">
        <v>251</v>
      </c>
      <c r="G68" s="9">
        <v>61</v>
      </c>
      <c r="H68" s="9">
        <f t="shared" si="14"/>
        <v>24.400000000000002</v>
      </c>
      <c r="I68" s="15" t="s">
        <v>396</v>
      </c>
      <c r="J68" s="10">
        <f t="shared" si="11"/>
        <v>45.9</v>
      </c>
      <c r="K68" s="10">
        <f t="shared" si="12"/>
        <v>70.3</v>
      </c>
      <c r="L68" s="11">
        <v>5</v>
      </c>
    </row>
    <row r="69" spans="1:12" ht="24" customHeight="1">
      <c r="A69" s="2" t="s">
        <v>298</v>
      </c>
      <c r="B69" s="31"/>
      <c r="C69" s="30" t="s">
        <v>356</v>
      </c>
      <c r="D69" s="31">
        <v>1</v>
      </c>
      <c r="E69" s="3" t="s">
        <v>222</v>
      </c>
      <c r="F69" s="8" t="s">
        <v>223</v>
      </c>
      <c r="G69" s="17">
        <v>56.5</v>
      </c>
      <c r="H69" s="18">
        <f t="shared" si="14"/>
        <v>22.6</v>
      </c>
      <c r="I69" s="27" t="s">
        <v>397</v>
      </c>
      <c r="J69" s="17">
        <f t="shared" si="11"/>
        <v>53.58</v>
      </c>
      <c r="K69" s="17">
        <f t="shared" si="12"/>
        <v>76.18</v>
      </c>
      <c r="L69" s="19">
        <v>1</v>
      </c>
    </row>
    <row r="70" spans="1:12" ht="24" customHeight="1">
      <c r="A70" s="2" t="s">
        <v>415</v>
      </c>
      <c r="B70" s="31"/>
      <c r="C70" s="30"/>
      <c r="D70" s="31"/>
      <c r="E70" s="3" t="s">
        <v>220</v>
      </c>
      <c r="F70" s="8" t="s">
        <v>221</v>
      </c>
      <c r="G70" s="17">
        <v>66.5</v>
      </c>
      <c r="H70" s="18">
        <f t="shared" si="14"/>
        <v>26.6</v>
      </c>
      <c r="I70" s="28" t="s">
        <v>26</v>
      </c>
      <c r="J70" s="20" t="s">
        <v>26</v>
      </c>
      <c r="K70" s="17">
        <v>26.6</v>
      </c>
      <c r="L70" s="19">
        <v>2</v>
      </c>
    </row>
    <row r="71" spans="1:12" ht="24" customHeight="1">
      <c r="A71" s="2" t="s">
        <v>299</v>
      </c>
      <c r="B71" s="31"/>
      <c r="C71" s="30" t="s">
        <v>336</v>
      </c>
      <c r="D71" s="31">
        <v>1</v>
      </c>
      <c r="E71" s="3" t="s">
        <v>125</v>
      </c>
      <c r="F71" s="8" t="s">
        <v>126</v>
      </c>
      <c r="G71" s="14">
        <v>71.5</v>
      </c>
      <c r="H71" s="9">
        <f t="shared" si="13"/>
        <v>28.6</v>
      </c>
      <c r="I71" s="15" t="s">
        <v>127</v>
      </c>
      <c r="J71" s="10">
        <f aca="true" t="shared" si="15" ref="J71:J79">I71*60%</f>
        <v>45.35999999999999</v>
      </c>
      <c r="K71" s="10">
        <f aca="true" t="shared" si="16" ref="K71:K79">H71+J71</f>
        <v>73.96</v>
      </c>
      <c r="L71" s="15" t="s">
        <v>11</v>
      </c>
    </row>
    <row r="72" spans="1:12" ht="24" customHeight="1">
      <c r="A72" s="2" t="s">
        <v>300</v>
      </c>
      <c r="B72" s="31"/>
      <c r="C72" s="31"/>
      <c r="D72" s="31"/>
      <c r="E72" s="3" t="s">
        <v>128</v>
      </c>
      <c r="F72" s="8" t="s">
        <v>129</v>
      </c>
      <c r="G72" s="14">
        <v>61.5</v>
      </c>
      <c r="H72" s="9">
        <f t="shared" si="13"/>
        <v>24.6</v>
      </c>
      <c r="I72" s="15" t="s">
        <v>130</v>
      </c>
      <c r="J72" s="10">
        <f t="shared" si="15"/>
        <v>45.6</v>
      </c>
      <c r="K72" s="10">
        <f t="shared" si="16"/>
        <v>70.2</v>
      </c>
      <c r="L72" s="15" t="s">
        <v>15</v>
      </c>
    </row>
    <row r="73" spans="1:12" ht="24" customHeight="1">
      <c r="A73" s="2" t="s">
        <v>301</v>
      </c>
      <c r="B73" s="31"/>
      <c r="C73" s="30" t="s">
        <v>357</v>
      </c>
      <c r="D73" s="31">
        <v>1</v>
      </c>
      <c r="E73" s="3" t="s">
        <v>224</v>
      </c>
      <c r="F73" s="8" t="s">
        <v>225</v>
      </c>
      <c r="G73" s="17">
        <v>72</v>
      </c>
      <c r="H73" s="18">
        <f t="shared" si="13"/>
        <v>28.8</v>
      </c>
      <c r="I73" s="27">
        <v>78.04</v>
      </c>
      <c r="J73" s="17">
        <f t="shared" si="15"/>
        <v>46.824000000000005</v>
      </c>
      <c r="K73" s="17">
        <f t="shared" si="16"/>
        <v>75.62400000000001</v>
      </c>
      <c r="L73" s="19">
        <v>1</v>
      </c>
    </row>
    <row r="74" spans="1:12" ht="24" customHeight="1">
      <c r="A74" s="2" t="s">
        <v>302</v>
      </c>
      <c r="B74" s="31"/>
      <c r="C74" s="31"/>
      <c r="D74" s="31"/>
      <c r="E74" s="3" t="s">
        <v>226</v>
      </c>
      <c r="F74" s="8" t="s">
        <v>227</v>
      </c>
      <c r="G74" s="17">
        <v>56</v>
      </c>
      <c r="H74" s="18">
        <f t="shared" si="13"/>
        <v>22.400000000000002</v>
      </c>
      <c r="I74" s="27">
        <v>83.58</v>
      </c>
      <c r="J74" s="17">
        <f t="shared" si="15"/>
        <v>50.147999999999996</v>
      </c>
      <c r="K74" s="17">
        <f t="shared" si="16"/>
        <v>72.548</v>
      </c>
      <c r="L74" s="19">
        <v>2</v>
      </c>
    </row>
    <row r="75" spans="1:12" ht="24" customHeight="1">
      <c r="A75" s="2" t="s">
        <v>303</v>
      </c>
      <c r="B75" s="32" t="s">
        <v>358</v>
      </c>
      <c r="C75" s="30" t="s">
        <v>339</v>
      </c>
      <c r="D75" s="31">
        <v>3</v>
      </c>
      <c r="E75" s="3" t="s">
        <v>153</v>
      </c>
      <c r="F75" s="8" t="s">
        <v>154</v>
      </c>
      <c r="G75" s="14">
        <v>65.5</v>
      </c>
      <c r="H75" s="9">
        <f t="shared" si="13"/>
        <v>26.200000000000003</v>
      </c>
      <c r="I75" s="15" t="s">
        <v>155</v>
      </c>
      <c r="J75" s="10">
        <f t="shared" si="15"/>
        <v>48.48</v>
      </c>
      <c r="K75" s="10">
        <f t="shared" si="16"/>
        <v>74.68</v>
      </c>
      <c r="L75" s="15" t="s">
        <v>11</v>
      </c>
    </row>
    <row r="76" spans="1:12" ht="24" customHeight="1">
      <c r="A76" s="2" t="s">
        <v>304</v>
      </c>
      <c r="B76" s="32"/>
      <c r="C76" s="30"/>
      <c r="D76" s="31"/>
      <c r="E76" s="3" t="s">
        <v>157</v>
      </c>
      <c r="F76" s="8" t="s">
        <v>158</v>
      </c>
      <c r="G76" s="14">
        <v>59.5</v>
      </c>
      <c r="H76" s="9">
        <f>G76*40%</f>
        <v>23.8</v>
      </c>
      <c r="I76" s="15" t="s">
        <v>134</v>
      </c>
      <c r="J76" s="10">
        <f>I76*60%</f>
        <v>48</v>
      </c>
      <c r="K76" s="10">
        <f>H76+J76</f>
        <v>71.8</v>
      </c>
      <c r="L76" s="15" t="s">
        <v>15</v>
      </c>
    </row>
    <row r="77" spans="1:12" ht="24" customHeight="1">
      <c r="A77" s="2" t="s">
        <v>305</v>
      </c>
      <c r="B77" s="31"/>
      <c r="C77" s="31"/>
      <c r="D77" s="31"/>
      <c r="E77" s="3" t="s">
        <v>160</v>
      </c>
      <c r="F77" s="8" t="s">
        <v>161</v>
      </c>
      <c r="G77" s="14">
        <v>62</v>
      </c>
      <c r="H77" s="9">
        <f t="shared" si="13"/>
        <v>24.8</v>
      </c>
      <c r="I77" s="15" t="s">
        <v>162</v>
      </c>
      <c r="J77" s="10">
        <f t="shared" si="15"/>
        <v>45.959999999999994</v>
      </c>
      <c r="K77" s="10">
        <f t="shared" si="16"/>
        <v>70.75999999999999</v>
      </c>
      <c r="L77" s="15" t="s">
        <v>19</v>
      </c>
    </row>
    <row r="78" spans="1:12" ht="24" customHeight="1">
      <c r="A78" s="2" t="s">
        <v>306</v>
      </c>
      <c r="B78" s="31"/>
      <c r="C78" s="31"/>
      <c r="D78" s="31"/>
      <c r="E78" s="3" t="s">
        <v>164</v>
      </c>
      <c r="F78" s="8" t="s">
        <v>165</v>
      </c>
      <c r="G78" s="14">
        <v>49</v>
      </c>
      <c r="H78" s="9">
        <f>G78*40%</f>
        <v>19.6</v>
      </c>
      <c r="I78" s="15" t="s">
        <v>166</v>
      </c>
      <c r="J78" s="10">
        <f>I78*60%</f>
        <v>47.4</v>
      </c>
      <c r="K78" s="10">
        <f>H78+J78</f>
        <v>67</v>
      </c>
      <c r="L78" s="15" t="s">
        <v>23</v>
      </c>
    </row>
    <row r="79" spans="1:12" ht="24" customHeight="1">
      <c r="A79" s="2" t="s">
        <v>416</v>
      </c>
      <c r="B79" s="31"/>
      <c r="C79" s="31"/>
      <c r="D79" s="31"/>
      <c r="E79" s="3" t="s">
        <v>168</v>
      </c>
      <c r="F79" s="8" t="s">
        <v>169</v>
      </c>
      <c r="G79" s="14">
        <v>50</v>
      </c>
      <c r="H79" s="9">
        <f t="shared" si="13"/>
        <v>20</v>
      </c>
      <c r="I79" s="15" t="s">
        <v>170</v>
      </c>
      <c r="J79" s="10">
        <f t="shared" si="15"/>
        <v>46.68</v>
      </c>
      <c r="K79" s="10">
        <f t="shared" si="16"/>
        <v>66.68</v>
      </c>
      <c r="L79" s="15" t="s">
        <v>27</v>
      </c>
    </row>
    <row r="80" spans="1:12" ht="24" customHeight="1">
      <c r="A80" s="2" t="s">
        <v>307</v>
      </c>
      <c r="B80" s="31"/>
      <c r="C80" s="31"/>
      <c r="D80" s="31"/>
      <c r="E80" s="3" t="s">
        <v>172</v>
      </c>
      <c r="F80" s="8" t="s">
        <v>173</v>
      </c>
      <c r="G80" s="14">
        <v>42.5</v>
      </c>
      <c r="H80" s="9">
        <f t="shared" si="13"/>
        <v>17</v>
      </c>
      <c r="I80" s="25" t="s">
        <v>26</v>
      </c>
      <c r="J80" s="1" t="s">
        <v>26</v>
      </c>
      <c r="K80" s="9">
        <v>17</v>
      </c>
      <c r="L80" s="15" t="s">
        <v>31</v>
      </c>
    </row>
    <row r="81" spans="1:12" ht="24" customHeight="1">
      <c r="A81" s="2" t="s">
        <v>308</v>
      </c>
      <c r="B81" s="31"/>
      <c r="C81" s="30" t="s">
        <v>340</v>
      </c>
      <c r="D81" s="31">
        <v>2</v>
      </c>
      <c r="E81" s="3" t="s">
        <v>175</v>
      </c>
      <c r="F81" s="8" t="s">
        <v>176</v>
      </c>
      <c r="G81" s="14">
        <v>64</v>
      </c>
      <c r="H81" s="9">
        <f>G81*40%</f>
        <v>25.6</v>
      </c>
      <c r="I81" s="15" t="s">
        <v>177</v>
      </c>
      <c r="J81" s="10">
        <f>I81*60%</f>
        <v>53.82</v>
      </c>
      <c r="K81" s="10">
        <f>H81+J81</f>
        <v>79.42</v>
      </c>
      <c r="L81" s="15" t="s">
        <v>11</v>
      </c>
    </row>
    <row r="82" spans="1:12" ht="24" customHeight="1">
      <c r="A82" s="2" t="s">
        <v>309</v>
      </c>
      <c r="B82" s="31"/>
      <c r="C82" s="31"/>
      <c r="D82" s="31"/>
      <c r="E82" s="3" t="s">
        <v>179</v>
      </c>
      <c r="F82" s="8" t="s">
        <v>180</v>
      </c>
      <c r="G82" s="14">
        <v>65.5</v>
      </c>
      <c r="H82" s="9">
        <f t="shared" si="13"/>
        <v>26.200000000000003</v>
      </c>
      <c r="I82" s="15" t="s">
        <v>181</v>
      </c>
      <c r="J82" s="10">
        <f aca="true" t="shared" si="17" ref="J82:J87">I82*60%</f>
        <v>49.440000000000005</v>
      </c>
      <c r="K82" s="10">
        <f aca="true" t="shared" si="18" ref="K82:K87">H82+J82</f>
        <v>75.64000000000001</v>
      </c>
      <c r="L82" s="15" t="s">
        <v>15</v>
      </c>
    </row>
    <row r="83" spans="1:12" ht="24" customHeight="1">
      <c r="A83" s="2" t="s">
        <v>417</v>
      </c>
      <c r="B83" s="31"/>
      <c r="C83" s="31"/>
      <c r="D83" s="31"/>
      <c r="E83" s="3" t="s">
        <v>183</v>
      </c>
      <c r="F83" s="8" t="s">
        <v>184</v>
      </c>
      <c r="G83" s="14">
        <v>63.5</v>
      </c>
      <c r="H83" s="9">
        <f>G83*40%</f>
        <v>25.400000000000002</v>
      </c>
      <c r="I83" s="15" t="s">
        <v>185</v>
      </c>
      <c r="J83" s="10">
        <f>I83*60%</f>
        <v>46.8</v>
      </c>
      <c r="K83" s="10">
        <f>H83+J83</f>
        <v>72.2</v>
      </c>
      <c r="L83" s="15" t="s">
        <v>19</v>
      </c>
    </row>
    <row r="84" spans="1:12" ht="24" customHeight="1">
      <c r="A84" s="2" t="s">
        <v>310</v>
      </c>
      <c r="B84" s="31"/>
      <c r="C84" s="31"/>
      <c r="D84" s="31"/>
      <c r="E84" s="3" t="s">
        <v>186</v>
      </c>
      <c r="F84" s="8" t="s">
        <v>187</v>
      </c>
      <c r="G84" s="14">
        <v>67.5</v>
      </c>
      <c r="H84" s="9">
        <f>G84*40%</f>
        <v>27</v>
      </c>
      <c r="I84" s="25" t="s">
        <v>26</v>
      </c>
      <c r="J84" s="1" t="s">
        <v>26</v>
      </c>
      <c r="K84" s="9">
        <v>27</v>
      </c>
      <c r="L84" s="15" t="s">
        <v>23</v>
      </c>
    </row>
    <row r="85" spans="1:12" ht="24" customHeight="1">
      <c r="A85" s="2" t="s">
        <v>311</v>
      </c>
      <c r="B85" s="31"/>
      <c r="C85" s="3" t="s">
        <v>359</v>
      </c>
      <c r="D85" s="4">
        <v>2</v>
      </c>
      <c r="E85" s="3" t="s">
        <v>228</v>
      </c>
      <c r="F85" s="8" t="s">
        <v>229</v>
      </c>
      <c r="G85" s="17">
        <v>54</v>
      </c>
      <c r="H85" s="18">
        <f t="shared" si="13"/>
        <v>21.6</v>
      </c>
      <c r="I85" s="27" t="s">
        <v>398</v>
      </c>
      <c r="J85" s="17">
        <f t="shared" si="17"/>
        <v>46.68</v>
      </c>
      <c r="K85" s="17">
        <f t="shared" si="18"/>
        <v>68.28</v>
      </c>
      <c r="L85" s="19">
        <v>1</v>
      </c>
    </row>
    <row r="86" spans="1:12" ht="24" customHeight="1">
      <c r="A86" s="2" t="s">
        <v>312</v>
      </c>
      <c r="B86" s="31"/>
      <c r="C86" s="30" t="s">
        <v>360</v>
      </c>
      <c r="D86" s="31">
        <v>1</v>
      </c>
      <c r="E86" s="3" t="s">
        <v>230</v>
      </c>
      <c r="F86" s="8" t="s">
        <v>231</v>
      </c>
      <c r="G86" s="17">
        <v>64.5</v>
      </c>
      <c r="H86" s="18">
        <f t="shared" si="13"/>
        <v>25.8</v>
      </c>
      <c r="I86" s="27">
        <v>79.82</v>
      </c>
      <c r="J86" s="17">
        <f t="shared" si="17"/>
        <v>47.891999999999996</v>
      </c>
      <c r="K86" s="17">
        <f t="shared" si="18"/>
        <v>73.692</v>
      </c>
      <c r="L86" s="19">
        <v>1</v>
      </c>
    </row>
    <row r="87" spans="1:12" ht="24" customHeight="1">
      <c r="A87" s="2" t="s">
        <v>313</v>
      </c>
      <c r="B87" s="31"/>
      <c r="C87" s="31"/>
      <c r="D87" s="31"/>
      <c r="E87" s="3" t="s">
        <v>232</v>
      </c>
      <c r="F87" s="8" t="s">
        <v>233</v>
      </c>
      <c r="G87" s="17">
        <v>46.5</v>
      </c>
      <c r="H87" s="18">
        <f t="shared" si="13"/>
        <v>18.6</v>
      </c>
      <c r="I87" s="27" t="s">
        <v>399</v>
      </c>
      <c r="J87" s="17">
        <f t="shared" si="17"/>
        <v>47.879999999999995</v>
      </c>
      <c r="K87" s="17">
        <f t="shared" si="18"/>
        <v>66.47999999999999</v>
      </c>
      <c r="L87" s="19">
        <v>2</v>
      </c>
    </row>
    <row r="88" spans="1:12" ht="24" customHeight="1">
      <c r="A88" s="2" t="s">
        <v>314</v>
      </c>
      <c r="B88" s="31"/>
      <c r="C88" s="30" t="s">
        <v>361</v>
      </c>
      <c r="D88" s="31">
        <v>2</v>
      </c>
      <c r="E88" s="3" t="s">
        <v>236</v>
      </c>
      <c r="F88" s="8" t="s">
        <v>237</v>
      </c>
      <c r="G88" s="17">
        <v>56.5</v>
      </c>
      <c r="H88" s="18">
        <f>G88*40%</f>
        <v>22.6</v>
      </c>
      <c r="I88" s="27" t="s">
        <v>400</v>
      </c>
      <c r="J88" s="17">
        <f>I88*60%</f>
        <v>48.3</v>
      </c>
      <c r="K88" s="17">
        <f>H88+J88</f>
        <v>70.9</v>
      </c>
      <c r="L88" s="19">
        <v>1</v>
      </c>
    </row>
    <row r="89" spans="1:12" ht="24" customHeight="1">
      <c r="A89" s="2" t="s">
        <v>315</v>
      </c>
      <c r="B89" s="31"/>
      <c r="C89" s="31"/>
      <c r="D89" s="31"/>
      <c r="E89" s="3" t="s">
        <v>238</v>
      </c>
      <c r="F89" s="8" t="s">
        <v>239</v>
      </c>
      <c r="G89" s="17">
        <v>55.5</v>
      </c>
      <c r="H89" s="18">
        <f>G89*40%</f>
        <v>22.200000000000003</v>
      </c>
      <c r="I89" s="27" t="s">
        <v>401</v>
      </c>
      <c r="J89" s="17">
        <f>I89*60%</f>
        <v>48.18</v>
      </c>
      <c r="K89" s="17">
        <f>H89+J89</f>
        <v>70.38</v>
      </c>
      <c r="L89" s="19">
        <v>2</v>
      </c>
    </row>
    <row r="90" spans="1:12" ht="24" customHeight="1">
      <c r="A90" s="2" t="s">
        <v>316</v>
      </c>
      <c r="B90" s="31"/>
      <c r="C90" s="31"/>
      <c r="D90" s="31"/>
      <c r="E90" s="3" t="s">
        <v>240</v>
      </c>
      <c r="F90" s="8" t="s">
        <v>241</v>
      </c>
      <c r="G90" s="17">
        <v>52.5</v>
      </c>
      <c r="H90" s="18">
        <f>G90*40%</f>
        <v>21</v>
      </c>
      <c r="I90" s="27" t="s">
        <v>402</v>
      </c>
      <c r="J90" s="17">
        <f>I90*60%</f>
        <v>49.14</v>
      </c>
      <c r="K90" s="17">
        <f>H90+J90</f>
        <v>70.14</v>
      </c>
      <c r="L90" s="19">
        <v>3</v>
      </c>
    </row>
    <row r="91" spans="1:12" ht="24" customHeight="1">
      <c r="A91" s="2" t="s">
        <v>317</v>
      </c>
      <c r="B91" s="31"/>
      <c r="C91" s="31"/>
      <c r="D91" s="31"/>
      <c r="E91" s="3" t="s">
        <v>234</v>
      </c>
      <c r="F91" s="8" t="s">
        <v>235</v>
      </c>
      <c r="G91" s="17">
        <v>61</v>
      </c>
      <c r="H91" s="18">
        <f>G91*40%</f>
        <v>24.400000000000002</v>
      </c>
      <c r="I91" s="28" t="s">
        <v>26</v>
      </c>
      <c r="J91" s="5" t="s">
        <v>26</v>
      </c>
      <c r="K91" s="17">
        <v>24.4</v>
      </c>
      <c r="L91" s="19">
        <v>4</v>
      </c>
    </row>
    <row r="92" spans="1:12" ht="24" customHeight="1">
      <c r="A92" s="2" t="s">
        <v>318</v>
      </c>
      <c r="B92" s="30" t="s">
        <v>362</v>
      </c>
      <c r="C92" s="30" t="s">
        <v>363</v>
      </c>
      <c r="D92" s="31">
        <v>1</v>
      </c>
      <c r="E92" s="3" t="s">
        <v>242</v>
      </c>
      <c r="F92" s="8" t="s">
        <v>243</v>
      </c>
      <c r="G92" s="17">
        <v>62.5</v>
      </c>
      <c r="H92" s="18">
        <f t="shared" si="13"/>
        <v>25</v>
      </c>
      <c r="I92" s="27" t="s">
        <v>403</v>
      </c>
      <c r="J92" s="17">
        <f aca="true" t="shared" si="19" ref="J92:J99">I92*60%</f>
        <v>51</v>
      </c>
      <c r="K92" s="17">
        <f aca="true" t="shared" si="20" ref="K92:K99">H92+J92</f>
        <v>76</v>
      </c>
      <c r="L92" s="19">
        <v>1</v>
      </c>
    </row>
    <row r="93" spans="1:12" ht="24" customHeight="1">
      <c r="A93" s="2" t="s">
        <v>319</v>
      </c>
      <c r="B93" s="31"/>
      <c r="C93" s="31"/>
      <c r="D93" s="31"/>
      <c r="E93" s="3" t="s">
        <v>244</v>
      </c>
      <c r="F93" s="8" t="s">
        <v>245</v>
      </c>
      <c r="G93" s="17">
        <v>54</v>
      </c>
      <c r="H93" s="18">
        <f t="shared" si="13"/>
        <v>21.6</v>
      </c>
      <c r="I93" s="27" t="s">
        <v>404</v>
      </c>
      <c r="J93" s="17">
        <f t="shared" si="19"/>
        <v>47.1</v>
      </c>
      <c r="K93" s="17">
        <f t="shared" si="20"/>
        <v>68.7</v>
      </c>
      <c r="L93" s="19">
        <v>2</v>
      </c>
    </row>
    <row r="94" spans="1:12" ht="24" customHeight="1">
      <c r="A94" s="2" t="s">
        <v>320</v>
      </c>
      <c r="B94" s="32" t="s">
        <v>364</v>
      </c>
      <c r="C94" s="30" t="s">
        <v>333</v>
      </c>
      <c r="D94" s="31">
        <v>1</v>
      </c>
      <c r="E94" s="3" t="s">
        <v>103</v>
      </c>
      <c r="F94" s="8" t="s">
        <v>104</v>
      </c>
      <c r="G94" s="14">
        <v>56</v>
      </c>
      <c r="H94" s="9">
        <f t="shared" si="13"/>
        <v>22.400000000000002</v>
      </c>
      <c r="I94" s="15" t="s">
        <v>105</v>
      </c>
      <c r="J94" s="10">
        <f t="shared" si="19"/>
        <v>47.76</v>
      </c>
      <c r="K94" s="10">
        <f t="shared" si="20"/>
        <v>70.16</v>
      </c>
      <c r="L94" s="15" t="s">
        <v>11</v>
      </c>
    </row>
    <row r="95" spans="1:12" ht="24" customHeight="1">
      <c r="A95" s="2" t="s">
        <v>321</v>
      </c>
      <c r="B95" s="31"/>
      <c r="C95" s="31"/>
      <c r="D95" s="31"/>
      <c r="E95" s="3" t="s">
        <v>107</v>
      </c>
      <c r="F95" s="8" t="s">
        <v>108</v>
      </c>
      <c r="G95" s="14">
        <v>55.5</v>
      </c>
      <c r="H95" s="9">
        <f t="shared" si="13"/>
        <v>22.200000000000003</v>
      </c>
      <c r="I95" s="15" t="s">
        <v>105</v>
      </c>
      <c r="J95" s="10">
        <f t="shared" si="19"/>
        <v>47.76</v>
      </c>
      <c r="K95" s="10">
        <f t="shared" si="20"/>
        <v>69.96000000000001</v>
      </c>
      <c r="L95" s="15" t="s">
        <v>15</v>
      </c>
    </row>
    <row r="96" spans="1:12" ht="24" customHeight="1">
      <c r="A96" s="2" t="s">
        <v>322</v>
      </c>
      <c r="B96" s="31"/>
      <c r="C96" s="30" t="s">
        <v>365</v>
      </c>
      <c r="D96" s="31">
        <v>1</v>
      </c>
      <c r="E96" s="3" t="s">
        <v>246</v>
      </c>
      <c r="F96" s="8" t="s">
        <v>247</v>
      </c>
      <c r="G96" s="17">
        <v>65.5</v>
      </c>
      <c r="H96" s="18">
        <f>G96*40%</f>
        <v>26.200000000000003</v>
      </c>
      <c r="I96" s="27" t="s">
        <v>405</v>
      </c>
      <c r="J96" s="17">
        <f t="shared" si="19"/>
        <v>49.62</v>
      </c>
      <c r="K96" s="17">
        <f t="shared" si="20"/>
        <v>75.82</v>
      </c>
      <c r="L96" s="19">
        <v>1</v>
      </c>
    </row>
    <row r="97" spans="1:12" ht="24" customHeight="1">
      <c r="A97" s="2" t="s">
        <v>323</v>
      </c>
      <c r="B97" s="31"/>
      <c r="C97" s="31"/>
      <c r="D97" s="31"/>
      <c r="E97" s="3" t="s">
        <v>248</v>
      </c>
      <c r="F97" s="8" t="s">
        <v>249</v>
      </c>
      <c r="G97" s="17">
        <v>54.5</v>
      </c>
      <c r="H97" s="18">
        <f>G97*40%</f>
        <v>21.8</v>
      </c>
      <c r="I97" s="27" t="s">
        <v>406</v>
      </c>
      <c r="J97" s="17">
        <f t="shared" si="19"/>
        <v>46.379999999999995</v>
      </c>
      <c r="K97" s="17">
        <f t="shared" si="20"/>
        <v>68.17999999999999</v>
      </c>
      <c r="L97" s="19">
        <v>2</v>
      </c>
    </row>
    <row r="98" spans="1:12" ht="24" customHeight="1">
      <c r="A98" s="2" t="s">
        <v>324</v>
      </c>
      <c r="B98" s="30" t="s">
        <v>366</v>
      </c>
      <c r="C98" s="30" t="s">
        <v>367</v>
      </c>
      <c r="D98" s="31">
        <v>1</v>
      </c>
      <c r="E98" s="3" t="s">
        <v>280</v>
      </c>
      <c r="F98" s="8" t="s">
        <v>325</v>
      </c>
      <c r="G98" s="10">
        <v>77.5</v>
      </c>
      <c r="H98" s="9">
        <f>G98*40%</f>
        <v>31</v>
      </c>
      <c r="I98" s="15" t="s">
        <v>407</v>
      </c>
      <c r="J98" s="10">
        <f t="shared" si="19"/>
        <v>46.199999999999996</v>
      </c>
      <c r="K98" s="10">
        <f t="shared" si="20"/>
        <v>77.19999999999999</v>
      </c>
      <c r="L98" s="11">
        <v>1</v>
      </c>
    </row>
    <row r="99" spans="1:12" ht="24" customHeight="1">
      <c r="A99" s="2" t="s">
        <v>326</v>
      </c>
      <c r="B99" s="31"/>
      <c r="C99" s="31"/>
      <c r="D99" s="31"/>
      <c r="E99" s="3" t="s">
        <v>278</v>
      </c>
      <c r="F99" s="8" t="s">
        <v>279</v>
      </c>
      <c r="G99" s="9">
        <v>73</v>
      </c>
      <c r="H99" s="9">
        <f>G99*40%</f>
        <v>29.200000000000003</v>
      </c>
      <c r="I99" s="15" t="s">
        <v>408</v>
      </c>
      <c r="J99" s="10">
        <f t="shared" si="19"/>
        <v>45.72</v>
      </c>
      <c r="K99" s="10">
        <f t="shared" si="20"/>
        <v>74.92</v>
      </c>
      <c r="L99" s="11">
        <v>2</v>
      </c>
    </row>
  </sheetData>
  <sheetProtection/>
  <mergeCells count="83">
    <mergeCell ref="L2:L3"/>
    <mergeCell ref="A1:L1"/>
    <mergeCell ref="G2:H2"/>
    <mergeCell ref="I2:J2"/>
    <mergeCell ref="A2:A3"/>
    <mergeCell ref="B2:B3"/>
    <mergeCell ref="C2:C3"/>
    <mergeCell ref="D2:D3"/>
    <mergeCell ref="E2:E3"/>
    <mergeCell ref="F2:F3"/>
    <mergeCell ref="K2:K3"/>
    <mergeCell ref="B4:B21"/>
    <mergeCell ref="C4:C7"/>
    <mergeCell ref="D4:D7"/>
    <mergeCell ref="C8:C13"/>
    <mergeCell ref="D8:D13"/>
    <mergeCell ref="C14:C17"/>
    <mergeCell ref="D14:D17"/>
    <mergeCell ref="C18:C21"/>
    <mergeCell ref="D18:D21"/>
    <mergeCell ref="B22:B37"/>
    <mergeCell ref="C22:C29"/>
    <mergeCell ref="D22:D29"/>
    <mergeCell ref="C30:C31"/>
    <mergeCell ref="D30:D31"/>
    <mergeCell ref="C32:C33"/>
    <mergeCell ref="D32:D33"/>
    <mergeCell ref="C34:C35"/>
    <mergeCell ref="D34:D35"/>
    <mergeCell ref="C36:C37"/>
    <mergeCell ref="D36:D37"/>
    <mergeCell ref="B38:B59"/>
    <mergeCell ref="C38:C39"/>
    <mergeCell ref="D38:D39"/>
    <mergeCell ref="C40:C41"/>
    <mergeCell ref="D40:D41"/>
    <mergeCell ref="C42:C43"/>
    <mergeCell ref="D42:D43"/>
    <mergeCell ref="C44:C45"/>
    <mergeCell ref="D44:D45"/>
    <mergeCell ref="C46:C47"/>
    <mergeCell ref="D46:D47"/>
    <mergeCell ref="C48:C49"/>
    <mergeCell ref="D48:D49"/>
    <mergeCell ref="C50:C51"/>
    <mergeCell ref="D50:D51"/>
    <mergeCell ref="C52:C53"/>
    <mergeCell ref="D52:D53"/>
    <mergeCell ref="C73:C74"/>
    <mergeCell ref="C54:C57"/>
    <mergeCell ref="D54:D57"/>
    <mergeCell ref="C58:C59"/>
    <mergeCell ref="D58:D59"/>
    <mergeCell ref="D88:D91"/>
    <mergeCell ref="B60:B74"/>
    <mergeCell ref="C60:C63"/>
    <mergeCell ref="D60:D63"/>
    <mergeCell ref="C64:C68"/>
    <mergeCell ref="D64:D68"/>
    <mergeCell ref="C69:C70"/>
    <mergeCell ref="D69:D70"/>
    <mergeCell ref="C71:C72"/>
    <mergeCell ref="D71:D72"/>
    <mergeCell ref="D96:D97"/>
    <mergeCell ref="D73:D74"/>
    <mergeCell ref="B75:B91"/>
    <mergeCell ref="C75:C80"/>
    <mergeCell ref="D75:D80"/>
    <mergeCell ref="C81:C84"/>
    <mergeCell ref="D81:D84"/>
    <mergeCell ref="C86:C87"/>
    <mergeCell ref="D86:D87"/>
    <mergeCell ref="C88:C91"/>
    <mergeCell ref="B98:B99"/>
    <mergeCell ref="C98:C99"/>
    <mergeCell ref="D98:D99"/>
    <mergeCell ref="B92:B93"/>
    <mergeCell ref="C92:C93"/>
    <mergeCell ref="D92:D93"/>
    <mergeCell ref="B94:B97"/>
    <mergeCell ref="C94:C95"/>
    <mergeCell ref="D94:D95"/>
    <mergeCell ref="C96:C97"/>
  </mergeCells>
  <printOptions horizontalCentered="1"/>
  <pageMargins left="0.7086614173228347" right="0.7086614173228347" top="0.7480314960629921" bottom="0.7480314960629921" header="0.31496062992125984" footer="0.31496062992125984"/>
  <pageSetup horizontalDpi="600" verticalDpi="600" orientation="landscape" paperSize="9" scale="10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2016-05-03T10:55:56Z</cp:lastPrinted>
  <dcterms:created xsi:type="dcterms:W3CDTF">2015-05-20T02:06:40Z</dcterms:created>
  <dcterms:modified xsi:type="dcterms:W3CDTF">2016-05-04T00:49:09Z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