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275" windowHeight="9120" activeTab="0"/>
  </bookViews>
  <sheets>
    <sheet name="Sheet1" sheetId="1" r:id="rId1"/>
    <sheet name="Sheet2" sheetId="2" r:id="rId2"/>
    <sheet name="Sheet3" sheetId="3" r:id="rId3"/>
  </sheets>
  <externalReferences>
    <externalReference r:id="rId6"/>
  </externalReferences>
  <definedNames>
    <definedName name="cj_qy">OFFSET('Sheet1'!$J$2,MATCH('Sheet1'!$C1,gwdm,0),,COUNTIF(gwdm,'Sheet1'!$C1),)</definedName>
    <definedName name="gwdm">'Sheet1'!$C$3:$C$234</definedName>
    <definedName name="ksh">'[1]评分打分表'!$C$4:$C$238</definedName>
    <definedName name="mc_qy">OFFSET('Sheet1'!$K$2,MATCH('Sheet1'!$C1,gwdm,0),,COUNTIF(gwdm,'Sheet1'!$C1),)</definedName>
    <definedName name="msdf_">'[1]评分打分表'!$L$4:$L$238</definedName>
    <definedName name="_xlnm.Print_Titles" localSheetId="0">'Sheet1'!$1:$2</definedName>
  </definedNames>
  <calcPr fullCalcOnLoad="1"/>
</workbook>
</file>

<file path=xl/comments1.xml><?xml version="1.0" encoding="utf-8"?>
<comments xmlns="http://schemas.openxmlformats.org/spreadsheetml/2006/main">
  <authors>
    <author>PC</author>
    <author>lcdn</author>
  </authors>
  <commentList>
    <comment ref="H2" authorId="0">
      <text>
        <r>
          <rPr>
            <sz val="9"/>
            <rFont val="宋体"/>
            <family val="0"/>
          </rPr>
          <t xml:space="preserve">缺考用0分标记
</t>
        </r>
      </text>
    </comment>
    <comment ref="M2" authorId="1">
      <text>
        <r>
          <rPr>
            <b/>
            <sz val="9"/>
            <rFont val="宋体"/>
            <family val="0"/>
          </rPr>
          <t>A为19日全天教育
B为20日上午
C为20日下午</t>
        </r>
      </text>
    </comment>
  </commentList>
</comments>
</file>

<file path=xl/sharedStrings.xml><?xml version="1.0" encoding="utf-8"?>
<sst xmlns="http://schemas.openxmlformats.org/spreadsheetml/2006/main" count="1405" uniqueCount="900">
  <si>
    <t>序号</t>
  </si>
  <si>
    <t>姓名</t>
  </si>
  <si>
    <t>岗位代码</t>
  </si>
  <si>
    <t>招聘单位</t>
  </si>
  <si>
    <t>招聘人数</t>
  </si>
  <si>
    <t>准考证号</t>
  </si>
  <si>
    <t>笔试成绩</t>
  </si>
  <si>
    <t>面试成绩</t>
  </si>
  <si>
    <t>总成绩</t>
  </si>
  <si>
    <t>名次</t>
  </si>
  <si>
    <t>是否体检</t>
  </si>
  <si>
    <t>001</t>
  </si>
  <si>
    <t>王思慧</t>
  </si>
  <si>
    <t>01</t>
  </si>
  <si>
    <t>东北抗联史实陈列馆</t>
  </si>
  <si>
    <t>办公室工作人员</t>
  </si>
  <si>
    <t>201700019</t>
  </si>
  <si>
    <t>002</t>
  </si>
  <si>
    <t>李思奇</t>
  </si>
  <si>
    <t>201700071</t>
  </si>
  <si>
    <t>003</t>
  </si>
  <si>
    <t>王亮亮</t>
  </si>
  <si>
    <t>02</t>
  </si>
  <si>
    <t>行政服务中心</t>
  </si>
  <si>
    <t>网络管理员</t>
  </si>
  <si>
    <t>201700179</t>
  </si>
  <si>
    <t>004</t>
  </si>
  <si>
    <t>胡修炀</t>
  </si>
  <si>
    <t>201700122</t>
  </si>
  <si>
    <t>005</t>
  </si>
  <si>
    <t>李晨汐</t>
  </si>
  <si>
    <t>03</t>
  </si>
  <si>
    <t>国库收付中心</t>
  </si>
  <si>
    <t>办公室文秘</t>
  </si>
  <si>
    <t>201700273</t>
  </si>
  <si>
    <t>006</t>
  </si>
  <si>
    <t>马凯</t>
  </si>
  <si>
    <t>201700290</t>
  </si>
  <si>
    <t>007</t>
  </si>
  <si>
    <t>孟艺</t>
  </si>
  <si>
    <t>04</t>
  </si>
  <si>
    <t>会计</t>
  </si>
  <si>
    <t>201700374</t>
  </si>
  <si>
    <t>008</t>
  </si>
  <si>
    <t>刘铮</t>
  </si>
  <si>
    <t>201700341</t>
  </si>
  <si>
    <t>009</t>
  </si>
  <si>
    <t>张玉海</t>
  </si>
  <si>
    <t>201700344</t>
  </si>
  <si>
    <t>010</t>
  </si>
  <si>
    <t>孟志敏</t>
  </si>
  <si>
    <t>201700361</t>
  </si>
  <si>
    <t>011</t>
  </si>
  <si>
    <t>刘洋</t>
  </si>
  <si>
    <t>05</t>
  </si>
  <si>
    <t>小水电管理站</t>
  </si>
  <si>
    <t>建设管理</t>
  </si>
  <si>
    <t>201700446</t>
  </si>
  <si>
    <t>012</t>
  </si>
  <si>
    <t>汪蕊</t>
  </si>
  <si>
    <t>201700451</t>
  </si>
  <si>
    <t>013</t>
  </si>
  <si>
    <t>黄彦玮</t>
  </si>
  <si>
    <t>06</t>
  </si>
  <si>
    <t>农业技术推广中心</t>
  </si>
  <si>
    <t>农业技术服务</t>
  </si>
  <si>
    <t>201700471</t>
  </si>
  <si>
    <t>014</t>
  </si>
  <si>
    <t>陈思禹</t>
  </si>
  <si>
    <t>201700476</t>
  </si>
  <si>
    <t>015</t>
  </si>
  <si>
    <t>袁美</t>
  </si>
  <si>
    <t>07</t>
  </si>
  <si>
    <t>市场监督执法大队</t>
  </si>
  <si>
    <t>执法人员</t>
  </si>
  <si>
    <t>201700565</t>
  </si>
  <si>
    <t>016</t>
  </si>
  <si>
    <t>靳宝珠</t>
  </si>
  <si>
    <t>201700532</t>
  </si>
  <si>
    <t>017</t>
  </si>
  <si>
    <t>皇甫奕含</t>
  </si>
  <si>
    <t>08</t>
  </si>
  <si>
    <t>技术检验检测中心</t>
  </si>
  <si>
    <t>专业技术人员</t>
  </si>
  <si>
    <t>201700575</t>
  </si>
  <si>
    <t>018</t>
  </si>
  <si>
    <t>徐昊春</t>
  </si>
  <si>
    <t>201700676</t>
  </si>
  <si>
    <t>019</t>
  </si>
  <si>
    <t>柏乐</t>
  </si>
  <si>
    <t>09</t>
  </si>
  <si>
    <t>文化馆</t>
  </si>
  <si>
    <t>文艺部声乐</t>
  </si>
  <si>
    <t>201700704</t>
  </si>
  <si>
    <t>020</t>
  </si>
  <si>
    <t>陈光夫</t>
  </si>
  <si>
    <t>201700717</t>
  </si>
  <si>
    <t>021</t>
  </si>
  <si>
    <t>付雨晨</t>
  </si>
  <si>
    <t>10</t>
  </si>
  <si>
    <t>文物管理所</t>
  </si>
  <si>
    <t>管理员</t>
  </si>
  <si>
    <t>201700783</t>
  </si>
  <si>
    <t>022</t>
  </si>
  <si>
    <t>王林林</t>
  </si>
  <si>
    <t>201700787</t>
  </si>
  <si>
    <t>023</t>
  </si>
  <si>
    <t>申萍</t>
  </si>
  <si>
    <t>11</t>
  </si>
  <si>
    <t>环卫处</t>
  </si>
  <si>
    <t>201700816</t>
  </si>
  <si>
    <t>024</t>
  </si>
  <si>
    <t>梁宏宇</t>
  </si>
  <si>
    <t>201700828</t>
  </si>
  <si>
    <t>025</t>
  </si>
  <si>
    <t>韩松</t>
  </si>
  <si>
    <t>12</t>
  </si>
  <si>
    <t>工程管理</t>
  </si>
  <si>
    <t>201701052</t>
  </si>
  <si>
    <t>026</t>
  </si>
  <si>
    <t>赵天姝</t>
  </si>
  <si>
    <t>201700938</t>
  </si>
  <si>
    <t>027</t>
  </si>
  <si>
    <t>郐尧</t>
  </si>
  <si>
    <t>201700970</t>
  </si>
  <si>
    <t>028</t>
  </si>
  <si>
    <t>赵福鹏</t>
  </si>
  <si>
    <t>201701004</t>
  </si>
  <si>
    <t>029</t>
  </si>
  <si>
    <t>张铭</t>
  </si>
  <si>
    <t>201701031</t>
  </si>
  <si>
    <t>030</t>
  </si>
  <si>
    <t>单天娇</t>
  </si>
  <si>
    <t>201700950</t>
  </si>
  <si>
    <t>031</t>
  </si>
  <si>
    <t>霍红</t>
  </si>
  <si>
    <t>201700989</t>
  </si>
  <si>
    <t>032</t>
  </si>
  <si>
    <t>陈国麟</t>
  </si>
  <si>
    <t>201701033</t>
  </si>
  <si>
    <t>033</t>
  </si>
  <si>
    <t>孟鑫鑫</t>
  </si>
  <si>
    <t>13</t>
  </si>
  <si>
    <t>廉住房管理办公室（县住宅小区物业管理办公室）</t>
  </si>
  <si>
    <t>物业管理</t>
  </si>
  <si>
    <t>201701103</t>
  </si>
  <si>
    <t>034</t>
  </si>
  <si>
    <t>孟禹</t>
  </si>
  <si>
    <t>201701070</t>
  </si>
  <si>
    <t>035</t>
  </si>
  <si>
    <t>王浩</t>
  </si>
  <si>
    <t>14</t>
  </si>
  <si>
    <t>建筑工程质量安全监督站</t>
  </si>
  <si>
    <t>工程质量监督</t>
  </si>
  <si>
    <t>201701312</t>
  </si>
  <si>
    <t>036</t>
  </si>
  <si>
    <t>齐祥吉</t>
  </si>
  <si>
    <t>201701325</t>
  </si>
  <si>
    <t>037</t>
  </si>
  <si>
    <t>于双启</t>
  </si>
  <si>
    <t>201701331</t>
  </si>
  <si>
    <t>038</t>
  </si>
  <si>
    <t>唐晶</t>
  </si>
  <si>
    <t>15</t>
  </si>
  <si>
    <t>南甸动监所</t>
  </si>
  <si>
    <t>监管员</t>
  </si>
  <si>
    <t>201701124</t>
  </si>
  <si>
    <t>039</t>
  </si>
  <si>
    <t>孟曦楠</t>
  </si>
  <si>
    <t>201701118</t>
  </si>
  <si>
    <t>040</t>
  </si>
  <si>
    <t>李程</t>
  </si>
  <si>
    <t>16</t>
  </si>
  <si>
    <t>商业综合执法大队</t>
  </si>
  <si>
    <t>综合执法</t>
  </si>
  <si>
    <t>201701131</t>
  </si>
  <si>
    <t>041</t>
  </si>
  <si>
    <t>魏铭</t>
  </si>
  <si>
    <t>201701136</t>
  </si>
  <si>
    <t>042</t>
  </si>
  <si>
    <t>张芷颀</t>
  </si>
  <si>
    <t>201701162</t>
  </si>
  <si>
    <t>043</t>
  </si>
  <si>
    <t>任珈慧</t>
  </si>
  <si>
    <t>17</t>
  </si>
  <si>
    <t>粮油检测站</t>
  </si>
  <si>
    <t>财务人员</t>
  </si>
  <si>
    <t>201701208</t>
  </si>
  <si>
    <t>044</t>
  </si>
  <si>
    <t>王琳</t>
  </si>
  <si>
    <t>201701187</t>
  </si>
  <si>
    <t>045</t>
  </si>
  <si>
    <t>刘畅</t>
  </si>
  <si>
    <t>201701189</t>
  </si>
  <si>
    <t>046</t>
  </si>
  <si>
    <t>张旭</t>
  </si>
  <si>
    <t>18</t>
  </si>
  <si>
    <t>农机化技术推广服务站</t>
  </si>
  <si>
    <t>农业机械设计研发、农机技术示范推广</t>
  </si>
  <si>
    <t>201701533</t>
  </si>
  <si>
    <t>047</t>
  </si>
  <si>
    <t>杜志远</t>
  </si>
  <si>
    <t>201701421</t>
  </si>
  <si>
    <t>048</t>
  </si>
  <si>
    <t>董广森</t>
  </si>
  <si>
    <t>201701536</t>
  </si>
  <si>
    <t>049</t>
  </si>
  <si>
    <t>宋庭龙</t>
  </si>
  <si>
    <t>19</t>
  </si>
  <si>
    <t>连山关镇乡镇企业服务站</t>
  </si>
  <si>
    <t>管理岗位</t>
  </si>
  <si>
    <t>201701543</t>
  </si>
  <si>
    <t>050</t>
  </si>
  <si>
    <t>杨学平</t>
  </si>
  <si>
    <t>201701570</t>
  </si>
  <si>
    <t>051</t>
  </si>
  <si>
    <t>郗文</t>
  </si>
  <si>
    <t>20</t>
  </si>
  <si>
    <t>清河城镇乡镇企业服务站</t>
  </si>
  <si>
    <t>工作人员</t>
  </si>
  <si>
    <t>201701614</t>
  </si>
  <si>
    <t>052</t>
  </si>
  <si>
    <t>张奕婷</t>
  </si>
  <si>
    <t>201701633</t>
  </si>
  <si>
    <t>053</t>
  </si>
  <si>
    <t>于小溪</t>
  </si>
  <si>
    <t>21</t>
  </si>
  <si>
    <t>草河口镇林业服务站</t>
  </si>
  <si>
    <t>护林管理</t>
  </si>
  <si>
    <t>201701959</t>
  </si>
  <si>
    <t>054</t>
  </si>
  <si>
    <t>郭锐</t>
  </si>
  <si>
    <t>201701957</t>
  </si>
  <si>
    <t>055</t>
  </si>
  <si>
    <t>张煦</t>
  </si>
  <si>
    <t>201701983</t>
  </si>
  <si>
    <t>056</t>
  </si>
  <si>
    <t>黄悦</t>
  </si>
  <si>
    <t>22</t>
  </si>
  <si>
    <t>草河口镇社会事务服务站</t>
  </si>
  <si>
    <t>201701362</t>
  </si>
  <si>
    <t>057</t>
  </si>
  <si>
    <t>潘爽</t>
  </si>
  <si>
    <t>201701364</t>
  </si>
  <si>
    <t>058</t>
  </si>
  <si>
    <t>王大龙</t>
  </si>
  <si>
    <t>23</t>
  </si>
  <si>
    <t>草河口镇企业服务站</t>
  </si>
  <si>
    <t>企业安全</t>
  </si>
  <si>
    <t>201701270</t>
  </si>
  <si>
    <t>059</t>
  </si>
  <si>
    <t>孟繁兴</t>
  </si>
  <si>
    <t>201701275</t>
  </si>
  <si>
    <t>060</t>
  </si>
  <si>
    <t>刘璐</t>
  </si>
  <si>
    <t>24</t>
  </si>
  <si>
    <t>草河城镇农业畜牧兽医服务站</t>
  </si>
  <si>
    <t>201701344</t>
  </si>
  <si>
    <t>061</t>
  </si>
  <si>
    <t>李冬元</t>
  </si>
  <si>
    <t>201701342</t>
  </si>
  <si>
    <t>062</t>
  </si>
  <si>
    <t>何宇</t>
  </si>
  <si>
    <t>25</t>
  </si>
  <si>
    <t>草河掌镇农业畜牧兽医站</t>
  </si>
  <si>
    <t>办公室财务人员</t>
  </si>
  <si>
    <t>201701597</t>
  </si>
  <si>
    <t>063</t>
  </si>
  <si>
    <t>黄佳伟</t>
  </si>
  <si>
    <t>201701591</t>
  </si>
  <si>
    <t>064</t>
  </si>
  <si>
    <t>赵玉</t>
  </si>
  <si>
    <t>26</t>
  </si>
  <si>
    <t>草河掌镇社会事业服务站</t>
  </si>
  <si>
    <t>201701644</t>
  </si>
  <si>
    <t>065</t>
  </si>
  <si>
    <t>任晓轩</t>
  </si>
  <si>
    <t>201701786</t>
  </si>
  <si>
    <t>066</t>
  </si>
  <si>
    <t>王嘉宝</t>
  </si>
  <si>
    <t>27</t>
  </si>
  <si>
    <t>草河掌镇企业服务站</t>
  </si>
  <si>
    <t>201701881</t>
  </si>
  <si>
    <t>067</t>
  </si>
  <si>
    <t>胡世震</t>
  </si>
  <si>
    <t>201701814</t>
  </si>
  <si>
    <t>068</t>
  </si>
  <si>
    <t>王诗殳</t>
  </si>
  <si>
    <t>201701879</t>
  </si>
  <si>
    <t>069</t>
  </si>
  <si>
    <t>于维维</t>
  </si>
  <si>
    <t>28</t>
  </si>
  <si>
    <t>疾病预防控制中心</t>
  </si>
  <si>
    <t>理化检测</t>
  </si>
  <si>
    <t>201702044</t>
  </si>
  <si>
    <t>070</t>
  </si>
  <si>
    <t>李伶俐</t>
  </si>
  <si>
    <t>201702104</t>
  </si>
  <si>
    <t>071</t>
  </si>
  <si>
    <t>徐慧颖</t>
  </si>
  <si>
    <t>201702034</t>
  </si>
  <si>
    <t>072</t>
  </si>
  <si>
    <t>马超</t>
  </si>
  <si>
    <t>201702080</t>
  </si>
  <si>
    <t>073</t>
  </si>
  <si>
    <t>李倩玉</t>
  </si>
  <si>
    <t>29</t>
  </si>
  <si>
    <t>结核病防治与统计分析</t>
  </si>
  <si>
    <t>201701900</t>
  </si>
  <si>
    <t>074</t>
  </si>
  <si>
    <t>潘孝川</t>
  </si>
  <si>
    <t>201701907</t>
  </si>
  <si>
    <t>075</t>
  </si>
  <si>
    <t>李薇</t>
  </si>
  <si>
    <t>30</t>
  </si>
  <si>
    <t>妇幼保健和计划生育服务中心</t>
  </si>
  <si>
    <t>药学</t>
  </si>
  <si>
    <t>201702126</t>
  </si>
  <si>
    <t>076</t>
  </si>
  <si>
    <t>张郝</t>
  </si>
  <si>
    <t>201702121</t>
  </si>
  <si>
    <t>077</t>
  </si>
  <si>
    <t>王小菲</t>
  </si>
  <si>
    <t>31</t>
  </si>
  <si>
    <t>卫生监督所</t>
  </si>
  <si>
    <t>卫生监督</t>
  </si>
  <si>
    <t>201702151</t>
  </si>
  <si>
    <t>078</t>
  </si>
  <si>
    <t>王婷婷</t>
  </si>
  <si>
    <t>201702163</t>
  </si>
  <si>
    <t>079</t>
  </si>
  <si>
    <t>万雪梅</t>
  </si>
  <si>
    <t>32</t>
  </si>
  <si>
    <t>医药卫生体制改革领导小组办公室</t>
  </si>
  <si>
    <t>综合宣传</t>
  </si>
  <si>
    <t>201702190</t>
  </si>
  <si>
    <t>080</t>
  </si>
  <si>
    <t>陈瑞青</t>
  </si>
  <si>
    <t>201702181</t>
  </si>
  <si>
    <t>081</t>
  </si>
  <si>
    <t>丁宁</t>
  </si>
  <si>
    <t>201702189</t>
  </si>
  <si>
    <t>082</t>
  </si>
  <si>
    <t>张恩博</t>
  </si>
  <si>
    <t>33</t>
  </si>
  <si>
    <t>基层医疗卫生机构药品结算中心</t>
  </si>
  <si>
    <t>基药管理</t>
  </si>
  <si>
    <t>201702199</t>
  </si>
  <si>
    <t>083</t>
  </si>
  <si>
    <t>丁铁成</t>
  </si>
  <si>
    <t>201702201</t>
  </si>
  <si>
    <t>084</t>
  </si>
  <si>
    <t>张国峰</t>
  </si>
  <si>
    <t>34</t>
  </si>
  <si>
    <t>卫生管理</t>
  </si>
  <si>
    <t>201702264</t>
  </si>
  <si>
    <t>085</t>
  </si>
  <si>
    <t>李晓楠</t>
  </si>
  <si>
    <t>201702249</t>
  </si>
  <si>
    <t>086</t>
  </si>
  <si>
    <t>王丹阳</t>
  </si>
  <si>
    <t>35</t>
  </si>
  <si>
    <t>碱厂中心卫生院</t>
  </si>
  <si>
    <t>临床医疗</t>
  </si>
  <si>
    <t>201702419</t>
  </si>
  <si>
    <t>087</t>
  </si>
  <si>
    <t>于启东</t>
  </si>
  <si>
    <t>201702423</t>
  </si>
  <si>
    <t>088</t>
  </si>
  <si>
    <t>李瑞清</t>
  </si>
  <si>
    <t>201702422</t>
  </si>
  <si>
    <t>089</t>
  </si>
  <si>
    <t>王妍</t>
  </si>
  <si>
    <t>36</t>
  </si>
  <si>
    <t>执业护士</t>
  </si>
  <si>
    <t>201702359</t>
  </si>
  <si>
    <t>090</t>
  </si>
  <si>
    <t>潘冰</t>
  </si>
  <si>
    <t>201702368</t>
  </si>
  <si>
    <t>091</t>
  </si>
  <si>
    <t>袁威</t>
  </si>
  <si>
    <t>37</t>
  </si>
  <si>
    <t>高官中心卫生院</t>
  </si>
  <si>
    <t>201702447</t>
  </si>
  <si>
    <t>092</t>
  </si>
  <si>
    <t>刘吉成</t>
  </si>
  <si>
    <t>201702448</t>
  </si>
  <si>
    <t>093</t>
  </si>
  <si>
    <t>李古月</t>
  </si>
  <si>
    <t>201702443</t>
  </si>
  <si>
    <t>094</t>
  </si>
  <si>
    <t>谢思宇</t>
  </si>
  <si>
    <t>201702444</t>
  </si>
  <si>
    <t>095</t>
  </si>
  <si>
    <t>于越</t>
  </si>
  <si>
    <t>38</t>
  </si>
  <si>
    <t>201702378</t>
  </si>
  <si>
    <t>096</t>
  </si>
  <si>
    <t>薛廷旭</t>
  </si>
  <si>
    <t>201702382</t>
  </si>
  <si>
    <t>097</t>
  </si>
  <si>
    <t>孙杨</t>
  </si>
  <si>
    <t>39</t>
  </si>
  <si>
    <t>草河城中心卫生院</t>
  </si>
  <si>
    <t>201702459</t>
  </si>
  <si>
    <t>098</t>
  </si>
  <si>
    <t>王莹莹</t>
  </si>
  <si>
    <t>40</t>
  </si>
  <si>
    <t>201702399</t>
  </si>
  <si>
    <t>099</t>
  </si>
  <si>
    <t>徐慧</t>
  </si>
  <si>
    <t>201702395</t>
  </si>
  <si>
    <t>100</t>
  </si>
  <si>
    <t>万妍筠</t>
  </si>
  <si>
    <t>201702397</t>
  </si>
  <si>
    <t>101</t>
  </si>
  <si>
    <t>孟萌</t>
  </si>
  <si>
    <t>201702396</t>
  </si>
  <si>
    <t>102</t>
  </si>
  <si>
    <t>徐宏</t>
  </si>
  <si>
    <t>201702398</t>
  </si>
  <si>
    <t>103</t>
  </si>
  <si>
    <t>李雪</t>
  </si>
  <si>
    <t>201702401</t>
  </si>
  <si>
    <t>104</t>
  </si>
  <si>
    <t>袁克赫</t>
  </si>
  <si>
    <t>41</t>
  </si>
  <si>
    <t>草河掌镇卫生院</t>
  </si>
  <si>
    <t>201702462</t>
  </si>
  <si>
    <t>105</t>
  </si>
  <si>
    <t>顾福锐</t>
  </si>
  <si>
    <t>201702463</t>
  </si>
  <si>
    <t>106</t>
  </si>
  <si>
    <t>王迪</t>
  </si>
  <si>
    <t>42</t>
  </si>
  <si>
    <t>201702321</t>
  </si>
  <si>
    <t>107</t>
  </si>
  <si>
    <t>李影</t>
  </si>
  <si>
    <t>201702319</t>
  </si>
  <si>
    <t>108</t>
  </si>
  <si>
    <t>花雨</t>
  </si>
  <si>
    <t>43</t>
  </si>
  <si>
    <t>连山关镇卫生院</t>
  </si>
  <si>
    <t>201702438</t>
  </si>
  <si>
    <t>109</t>
  </si>
  <si>
    <t>高爽</t>
  </si>
  <si>
    <t>44</t>
  </si>
  <si>
    <t>201702332</t>
  </si>
  <si>
    <t>110</t>
  </si>
  <si>
    <t>于淼</t>
  </si>
  <si>
    <t>201702330</t>
  </si>
  <si>
    <t>111</t>
  </si>
  <si>
    <t>王琪</t>
  </si>
  <si>
    <t>201702326</t>
  </si>
  <si>
    <t>112</t>
  </si>
  <si>
    <t>杜晓彤</t>
  </si>
  <si>
    <t>201702327</t>
  </si>
  <si>
    <t>113</t>
  </si>
  <si>
    <t>王春璐</t>
  </si>
  <si>
    <t>45</t>
  </si>
  <si>
    <t>南甸镇卫生院</t>
  </si>
  <si>
    <t>201702439</t>
  </si>
  <si>
    <t>114</t>
  </si>
  <si>
    <t>张达</t>
  </si>
  <si>
    <t>201702442</t>
  </si>
  <si>
    <t>115</t>
  </si>
  <si>
    <t>李俊卿</t>
  </si>
  <si>
    <t>201702441</t>
  </si>
  <si>
    <t>116</t>
  </si>
  <si>
    <t>宋明明</t>
  </si>
  <si>
    <t>46</t>
  </si>
  <si>
    <t>201702348</t>
  </si>
  <si>
    <t>117</t>
  </si>
  <si>
    <t>孟焕焕</t>
  </si>
  <si>
    <t>201702344</t>
  </si>
  <si>
    <t>118</t>
  </si>
  <si>
    <t>李昕昱</t>
  </si>
  <si>
    <t>47</t>
  </si>
  <si>
    <t>小市镇泉水卫生院</t>
  </si>
  <si>
    <t>201702427</t>
  </si>
  <si>
    <t>119</t>
  </si>
  <si>
    <t>郝俊茹</t>
  </si>
  <si>
    <t>201702428</t>
  </si>
  <si>
    <t>120</t>
  </si>
  <si>
    <t>宋丹</t>
  </si>
  <si>
    <t>201702424</t>
  </si>
  <si>
    <t>121</t>
  </si>
  <si>
    <t>唐国栋</t>
  </si>
  <si>
    <t>201702425</t>
  </si>
  <si>
    <t>122</t>
  </si>
  <si>
    <t>许国萍</t>
  </si>
  <si>
    <t>48</t>
  </si>
  <si>
    <t>201702418</t>
  </si>
  <si>
    <t>123</t>
  </si>
  <si>
    <t>衣璐</t>
  </si>
  <si>
    <t>201702415</t>
  </si>
  <si>
    <t>124</t>
  </si>
  <si>
    <t>刘田川</t>
  </si>
  <si>
    <t>49</t>
  </si>
  <si>
    <t>清河城镇卫生院</t>
  </si>
  <si>
    <t>201702456</t>
  </si>
  <si>
    <t>125</t>
  </si>
  <si>
    <t>孟繁磊</t>
  </si>
  <si>
    <t>201702452</t>
  </si>
  <si>
    <t>126</t>
  </si>
  <si>
    <t>邴诗语</t>
  </si>
  <si>
    <t>201702453</t>
  </si>
  <si>
    <t>127</t>
  </si>
  <si>
    <t>谢秋实</t>
  </si>
  <si>
    <t>50</t>
  </si>
  <si>
    <t>201702355</t>
  </si>
  <si>
    <t>128</t>
  </si>
  <si>
    <t>徐锐</t>
  </si>
  <si>
    <t>201702354</t>
  </si>
  <si>
    <t>129</t>
  </si>
  <si>
    <t>李锦龙</t>
  </si>
  <si>
    <t>51</t>
  </si>
  <si>
    <t>东营坊乡卫生院</t>
  </si>
  <si>
    <t>201702449</t>
  </si>
  <si>
    <t>130</t>
  </si>
  <si>
    <t>王迎</t>
  </si>
  <si>
    <t>52</t>
  </si>
  <si>
    <t>201702388</t>
  </si>
  <si>
    <t>131</t>
  </si>
  <si>
    <t>赵玉师</t>
  </si>
  <si>
    <t>201702386</t>
  </si>
  <si>
    <t>132</t>
  </si>
  <si>
    <t>富莉莉</t>
  </si>
  <si>
    <t>201702389</t>
  </si>
  <si>
    <t>133</t>
  </si>
  <si>
    <t>金华丹</t>
  </si>
  <si>
    <t>201702387</t>
  </si>
  <si>
    <t>134</t>
  </si>
  <si>
    <t>富纯</t>
  </si>
  <si>
    <t>53</t>
  </si>
  <si>
    <t>小市镇卫生院</t>
  </si>
  <si>
    <t>201702429</t>
  </si>
  <si>
    <t>135</t>
  </si>
  <si>
    <t>卢尚兵</t>
  </si>
  <si>
    <t>201702433</t>
  </si>
  <si>
    <t>136</t>
  </si>
  <si>
    <t>王晓旭</t>
  </si>
  <si>
    <t>201702432</t>
  </si>
  <si>
    <t>137</t>
  </si>
  <si>
    <t>王慧婧</t>
  </si>
  <si>
    <t>201702434</t>
  </si>
  <si>
    <t>138</t>
  </si>
  <si>
    <t>包楠楠</t>
  </si>
  <si>
    <t>201702435</t>
  </si>
  <si>
    <t>139</t>
  </si>
  <si>
    <t>吴锋</t>
  </si>
  <si>
    <t>54</t>
  </si>
  <si>
    <t>201702302</t>
  </si>
  <si>
    <t>140</t>
  </si>
  <si>
    <t>赵萍</t>
  </si>
  <si>
    <t>201702308</t>
  </si>
  <si>
    <t>141</t>
  </si>
  <si>
    <t>王鹤群</t>
  </si>
  <si>
    <t>55</t>
  </si>
  <si>
    <t>实验小学</t>
  </si>
  <si>
    <t>小学信息技术</t>
  </si>
  <si>
    <t>201702467</t>
  </si>
  <si>
    <t>142</t>
  </si>
  <si>
    <t>张奕昕</t>
  </si>
  <si>
    <t>201702468</t>
  </si>
  <si>
    <t>143</t>
  </si>
  <si>
    <t>胡思宇</t>
  </si>
  <si>
    <t>56</t>
  </si>
  <si>
    <t>小学英语</t>
  </si>
  <si>
    <t>201702478</t>
  </si>
  <si>
    <t>144</t>
  </si>
  <si>
    <t>李达</t>
  </si>
  <si>
    <t>201702469</t>
  </si>
  <si>
    <t>145</t>
  </si>
  <si>
    <t>李雪楠</t>
  </si>
  <si>
    <t>201702491</t>
  </si>
  <si>
    <t>146</t>
  </si>
  <si>
    <t>任娜</t>
  </si>
  <si>
    <t>201702514</t>
  </si>
  <si>
    <t>147</t>
  </si>
  <si>
    <t>祝杰男</t>
  </si>
  <si>
    <t>57</t>
  </si>
  <si>
    <t>小学音乐</t>
  </si>
  <si>
    <t>201702534</t>
  </si>
  <si>
    <t>148</t>
  </si>
  <si>
    <t>孙文婧</t>
  </si>
  <si>
    <t>201702525</t>
  </si>
  <si>
    <t>149</t>
  </si>
  <si>
    <t>罗斯琪</t>
  </si>
  <si>
    <t>201702527</t>
  </si>
  <si>
    <t>150</t>
  </si>
  <si>
    <t>冷阳</t>
  </si>
  <si>
    <t>58</t>
  </si>
  <si>
    <t>小学美术</t>
  </si>
  <si>
    <t>201703212</t>
  </si>
  <si>
    <t>151</t>
  </si>
  <si>
    <t>高佳慧</t>
  </si>
  <si>
    <t>201703248</t>
  </si>
  <si>
    <t>152</t>
  </si>
  <si>
    <t>丁恺祺</t>
  </si>
  <si>
    <t>59</t>
  </si>
  <si>
    <t>小学教育</t>
  </si>
  <si>
    <t>201702588</t>
  </si>
  <si>
    <t>153</t>
  </si>
  <si>
    <t>朱晓梅</t>
  </si>
  <si>
    <t>201702568</t>
  </si>
  <si>
    <t>154</t>
  </si>
  <si>
    <t>温兴菊</t>
  </si>
  <si>
    <t>201702586</t>
  </si>
  <si>
    <t>155</t>
  </si>
  <si>
    <t>梁爽</t>
  </si>
  <si>
    <t>201702566</t>
  </si>
  <si>
    <t>156</t>
  </si>
  <si>
    <t>苏志新</t>
  </si>
  <si>
    <t>201702629</t>
  </si>
  <si>
    <t>157</t>
  </si>
  <si>
    <t>陈冬雪</t>
  </si>
  <si>
    <t>201702636</t>
  </si>
  <si>
    <t>158</t>
  </si>
  <si>
    <t>李苗苗</t>
  </si>
  <si>
    <t>201702592</t>
  </si>
  <si>
    <t>159</t>
  </si>
  <si>
    <t>王雪</t>
  </si>
  <si>
    <t>201702637</t>
  </si>
  <si>
    <t>160</t>
  </si>
  <si>
    <t>曹书锐</t>
  </si>
  <si>
    <t>60</t>
  </si>
  <si>
    <t>碱厂镇中心学校</t>
  </si>
  <si>
    <t>小学数学</t>
  </si>
  <si>
    <t>201702705</t>
  </si>
  <si>
    <t>161</t>
  </si>
  <si>
    <t>王月明</t>
  </si>
  <si>
    <t>201702704</t>
  </si>
  <si>
    <t>162</t>
  </si>
  <si>
    <t>张蕾</t>
  </si>
  <si>
    <t>61</t>
  </si>
  <si>
    <t>201702708</t>
  </si>
  <si>
    <t>163</t>
  </si>
  <si>
    <t>姜婷</t>
  </si>
  <si>
    <t>201702709</t>
  </si>
  <si>
    <t>164</t>
  </si>
  <si>
    <t>姜绍恒</t>
  </si>
  <si>
    <t>201702711</t>
  </si>
  <si>
    <t>165</t>
  </si>
  <si>
    <t>王程程</t>
  </si>
  <si>
    <t>201702710</t>
  </si>
  <si>
    <t>166</t>
  </si>
  <si>
    <t>楚宏宇</t>
  </si>
  <si>
    <t>201702712</t>
  </si>
  <si>
    <t>167</t>
  </si>
  <si>
    <t>王艺竹</t>
  </si>
  <si>
    <t>62</t>
  </si>
  <si>
    <t>草河口镇中心学校</t>
  </si>
  <si>
    <t>201702807</t>
  </si>
  <si>
    <t>168</t>
  </si>
  <si>
    <t>单莉媛</t>
  </si>
  <si>
    <t>63</t>
  </si>
  <si>
    <t>201702811</t>
  </si>
  <si>
    <t>169</t>
  </si>
  <si>
    <t>高明</t>
  </si>
  <si>
    <t>201702814</t>
  </si>
  <si>
    <t>170</t>
  </si>
  <si>
    <t>岳艺</t>
  </si>
  <si>
    <t>64</t>
  </si>
  <si>
    <t>连山关镇中心学校</t>
  </si>
  <si>
    <t>201702722</t>
  </si>
  <si>
    <t>171</t>
  </si>
  <si>
    <t>相曼</t>
  </si>
  <si>
    <t>201702720</t>
  </si>
  <si>
    <t>172</t>
  </si>
  <si>
    <t>唐小翕</t>
  </si>
  <si>
    <t>65</t>
  </si>
  <si>
    <t>高官镇逸夫学校</t>
  </si>
  <si>
    <t>201702674</t>
  </si>
  <si>
    <t>173</t>
  </si>
  <si>
    <t>张雪威</t>
  </si>
  <si>
    <t>66</t>
  </si>
  <si>
    <t>第一中学</t>
  </si>
  <si>
    <t>初中政治</t>
  </si>
  <si>
    <t>201702838</t>
  </si>
  <si>
    <t>174</t>
  </si>
  <si>
    <t>栾雪</t>
  </si>
  <si>
    <t>201702832</t>
  </si>
  <si>
    <t>175</t>
  </si>
  <si>
    <t>唐玉</t>
  </si>
  <si>
    <t>201702835</t>
  </si>
  <si>
    <t>176</t>
  </si>
  <si>
    <t>于静</t>
  </si>
  <si>
    <t>201702839</t>
  </si>
  <si>
    <t>177</t>
  </si>
  <si>
    <t>李婉璐</t>
  </si>
  <si>
    <t>67</t>
  </si>
  <si>
    <t>初中生物</t>
  </si>
  <si>
    <t>201702724</t>
  </si>
  <si>
    <t>178</t>
  </si>
  <si>
    <t>李卓</t>
  </si>
  <si>
    <t>201702730</t>
  </si>
  <si>
    <t>179</t>
  </si>
  <si>
    <t>梁知博</t>
  </si>
  <si>
    <t>68</t>
  </si>
  <si>
    <t>初中体育</t>
  </si>
  <si>
    <t>201702796</t>
  </si>
  <si>
    <t>180</t>
  </si>
  <si>
    <t>孙光宇</t>
  </si>
  <si>
    <t>201702767</t>
  </si>
  <si>
    <t>181</t>
  </si>
  <si>
    <t>张巍</t>
  </si>
  <si>
    <t>201702785</t>
  </si>
  <si>
    <t>182</t>
  </si>
  <si>
    <t>201702797</t>
  </si>
  <si>
    <t>183</t>
  </si>
  <si>
    <t>迟轶阁</t>
  </si>
  <si>
    <t>69</t>
  </si>
  <si>
    <t>初中地理</t>
  </si>
  <si>
    <t>201702816</t>
  </si>
  <si>
    <t>184</t>
  </si>
  <si>
    <t>金月</t>
  </si>
  <si>
    <t>201702819</t>
  </si>
  <si>
    <t>185</t>
  </si>
  <si>
    <t>鲁晓莹</t>
  </si>
  <si>
    <t>70</t>
  </si>
  <si>
    <t>初中语文</t>
  </si>
  <si>
    <t>201702693</t>
  </si>
  <si>
    <t>186</t>
  </si>
  <si>
    <t>汪怡</t>
  </si>
  <si>
    <t>201702692</t>
  </si>
  <si>
    <t>187</t>
  </si>
  <si>
    <t>赵恩艺</t>
  </si>
  <si>
    <t>201702694</t>
  </si>
  <si>
    <t>188</t>
  </si>
  <si>
    <t>齐菲</t>
  </si>
  <si>
    <t>71</t>
  </si>
  <si>
    <t>初中英语</t>
  </si>
  <si>
    <t>201702895</t>
  </si>
  <si>
    <t>189</t>
  </si>
  <si>
    <t>马一鸣</t>
  </si>
  <si>
    <t>201702897</t>
  </si>
  <si>
    <t>190</t>
  </si>
  <si>
    <t>李艳君</t>
  </si>
  <si>
    <t>72</t>
  </si>
  <si>
    <t>高中历史</t>
  </si>
  <si>
    <t>201702538</t>
  </si>
  <si>
    <t>191</t>
  </si>
  <si>
    <t>陈崇</t>
  </si>
  <si>
    <t>201702537</t>
  </si>
  <si>
    <t>192</t>
  </si>
  <si>
    <t>李福艳</t>
  </si>
  <si>
    <t>201702542</t>
  </si>
  <si>
    <t>193</t>
  </si>
  <si>
    <t>尹浩楠</t>
  </si>
  <si>
    <t>73</t>
  </si>
  <si>
    <t>高中政治</t>
  </si>
  <si>
    <t>201703274</t>
  </si>
  <si>
    <t>194</t>
  </si>
  <si>
    <t>李健</t>
  </si>
  <si>
    <t>201703275</t>
  </si>
  <si>
    <t>195</t>
  </si>
  <si>
    <t>王楚乔</t>
  </si>
  <si>
    <t>74</t>
  </si>
  <si>
    <t>高中英语</t>
  </si>
  <si>
    <t>201702844</t>
  </si>
  <si>
    <t>196</t>
  </si>
  <si>
    <t>姜幻</t>
  </si>
  <si>
    <t>201702849</t>
  </si>
  <si>
    <t>197</t>
  </si>
  <si>
    <t>寇凯静</t>
  </si>
  <si>
    <t>75</t>
  </si>
  <si>
    <t>高中生物</t>
  </si>
  <si>
    <t>201702922</t>
  </si>
  <si>
    <t>198</t>
  </si>
  <si>
    <t>张亚男</t>
  </si>
  <si>
    <t>201702923</t>
  </si>
  <si>
    <t>199</t>
  </si>
  <si>
    <t>金燕妮</t>
  </si>
  <si>
    <t>76</t>
  </si>
  <si>
    <t>高中语文</t>
  </si>
  <si>
    <t>201702952</t>
  </si>
  <si>
    <t>200</t>
  </si>
  <si>
    <t>李新平</t>
  </si>
  <si>
    <t>201702944</t>
  </si>
  <si>
    <t>201</t>
  </si>
  <si>
    <t>王莹</t>
  </si>
  <si>
    <t>201702954</t>
  </si>
  <si>
    <t>202</t>
  </si>
  <si>
    <t>吕家齐</t>
  </si>
  <si>
    <t>77</t>
  </si>
  <si>
    <t>第三中学</t>
  </si>
  <si>
    <t>初中化学</t>
  </si>
  <si>
    <t>201703107</t>
  </si>
  <si>
    <t>203</t>
  </si>
  <si>
    <t>马杰</t>
  </si>
  <si>
    <t>201703093</t>
  </si>
  <si>
    <t>204</t>
  </si>
  <si>
    <t>黄莹</t>
  </si>
  <si>
    <t>78</t>
  </si>
  <si>
    <t>201703142</t>
  </si>
  <si>
    <t>205</t>
  </si>
  <si>
    <t>黎娜</t>
  </si>
  <si>
    <t>201703153</t>
  </si>
  <si>
    <t>206</t>
  </si>
  <si>
    <t>张颖</t>
  </si>
  <si>
    <t>201703157</t>
  </si>
  <si>
    <t>207</t>
  </si>
  <si>
    <t>刘颖</t>
  </si>
  <si>
    <t>201703164</t>
  </si>
  <si>
    <t>208</t>
  </si>
  <si>
    <t>杨雯淇</t>
  </si>
  <si>
    <t>79</t>
  </si>
  <si>
    <t>初中数学</t>
  </si>
  <si>
    <t>201703036</t>
  </si>
  <si>
    <t>209</t>
  </si>
  <si>
    <t>刘华</t>
  </si>
  <si>
    <t>201703034</t>
  </si>
  <si>
    <t>210</t>
  </si>
  <si>
    <t>杨佳乐</t>
  </si>
  <si>
    <t>80</t>
  </si>
  <si>
    <t>初中音乐</t>
  </si>
  <si>
    <t>201702878</t>
  </si>
  <si>
    <t>211</t>
  </si>
  <si>
    <t>张溪桐</t>
  </si>
  <si>
    <t>201702865</t>
  </si>
  <si>
    <t>212</t>
  </si>
  <si>
    <t>王金东</t>
  </si>
  <si>
    <t>81</t>
  </si>
  <si>
    <t>第四中学</t>
  </si>
  <si>
    <t>201702971</t>
  </si>
  <si>
    <t>213</t>
  </si>
  <si>
    <t>南寒</t>
  </si>
  <si>
    <t>201702987</t>
  </si>
  <si>
    <t>214</t>
  </si>
  <si>
    <t>杨佳</t>
  </si>
  <si>
    <t>82</t>
  </si>
  <si>
    <t>201703182</t>
  </si>
  <si>
    <t>215</t>
  </si>
  <si>
    <t>赵杰</t>
  </si>
  <si>
    <t>201703184</t>
  </si>
  <si>
    <t>216</t>
  </si>
  <si>
    <t>李明侠</t>
  </si>
  <si>
    <t>201703203</t>
  </si>
  <si>
    <t>217</t>
  </si>
  <si>
    <t>郝静</t>
  </si>
  <si>
    <t>201703170</t>
  </si>
  <si>
    <t>218</t>
  </si>
  <si>
    <t>刘美茹</t>
  </si>
  <si>
    <t>201703175</t>
  </si>
  <si>
    <t>219</t>
  </si>
  <si>
    <t>仲晓娜</t>
  </si>
  <si>
    <t>201703207</t>
  </si>
  <si>
    <t>220</t>
  </si>
  <si>
    <t>蒋艳娇</t>
  </si>
  <si>
    <t>83</t>
  </si>
  <si>
    <t>初中历史</t>
  </si>
  <si>
    <t>201703047</t>
  </si>
  <si>
    <t>221</t>
  </si>
  <si>
    <t>马喆</t>
  </si>
  <si>
    <t>201703044</t>
  </si>
  <si>
    <t>222</t>
  </si>
  <si>
    <t>姜梽抄</t>
  </si>
  <si>
    <t>201703045</t>
  </si>
  <si>
    <t>223</t>
  </si>
  <si>
    <t>张杰</t>
  </si>
  <si>
    <t>84</t>
  </si>
  <si>
    <t>清河城镇九年一贯制学校</t>
  </si>
  <si>
    <t>201702881</t>
  </si>
  <si>
    <t>224</t>
  </si>
  <si>
    <t>陶思涵</t>
  </si>
  <si>
    <t>201702882</t>
  </si>
  <si>
    <t>225</t>
  </si>
  <si>
    <t>周莹</t>
  </si>
  <si>
    <t>85</t>
  </si>
  <si>
    <t>201702969</t>
  </si>
  <si>
    <t>226</t>
  </si>
  <si>
    <t>201702965</t>
  </si>
  <si>
    <t>227</t>
  </si>
  <si>
    <t>鲍杰</t>
  </si>
  <si>
    <t>86</t>
  </si>
  <si>
    <t>小学语文</t>
  </si>
  <si>
    <t>201702741</t>
  </si>
  <si>
    <t>228</t>
  </si>
  <si>
    <t>李林洁</t>
  </si>
  <si>
    <t>201702739</t>
  </si>
  <si>
    <t>229</t>
  </si>
  <si>
    <t>李彬杉</t>
  </si>
  <si>
    <t>87</t>
  </si>
  <si>
    <t>实验幼儿园</t>
  </si>
  <si>
    <t>美术</t>
  </si>
  <si>
    <t>201702551</t>
  </si>
  <si>
    <t>230</t>
  </si>
  <si>
    <t>邵天歌</t>
  </si>
  <si>
    <t>201702555</t>
  </si>
  <si>
    <t>231</t>
  </si>
  <si>
    <t>李伟</t>
  </si>
  <si>
    <t>88</t>
  </si>
  <si>
    <t>体育</t>
  </si>
  <si>
    <t>201703005</t>
  </si>
  <si>
    <t>232</t>
  </si>
  <si>
    <t>毕健欣</t>
  </si>
  <si>
    <t>201703019</t>
  </si>
  <si>
    <t>2017年本溪满族自治县所属事业单位公开招聘面试成绩及参加体检人选名单</t>
  </si>
  <si>
    <t>招聘岗位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</si>
</sst>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7">
    <font>
      <sz val="12"/>
      <name val="宋体"/>
      <family val="0"/>
    </font>
    <font>
      <sz val="9"/>
      <name val="宋体"/>
      <family val="0"/>
    </font>
    <font>
      <sz val="22"/>
      <name val="宋体"/>
      <family val="0"/>
    </font>
    <font>
      <sz val="12"/>
      <color indexed="8"/>
      <name val="宋体"/>
      <family val="0"/>
    </font>
    <font>
      <sz val="11"/>
      <color indexed="8"/>
      <name val="宋体"/>
      <family val="0"/>
    </font>
    <font>
      <b/>
      <sz val="9"/>
      <name val="宋体"/>
      <family val="0"/>
    </font>
    <font>
      <b/>
      <sz val="8"/>
      <name val="宋体"/>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0" fillId="0" borderId="3" xfId="0" applyNumberFormat="1" applyFill="1" applyBorder="1" applyAlignment="1">
      <alignment horizontal="center" vertical="center"/>
    </xf>
    <xf numFmtId="0" fontId="0" fillId="0" borderId="1" xfId="0" applyBorder="1" applyAlignment="1" quotePrefix="1">
      <alignment horizontal="center" vertical="center"/>
    </xf>
    <xf numFmtId="49" fontId="0" fillId="0" borderId="1" xfId="0" applyNumberFormat="1" applyFont="1" applyFill="1" applyBorder="1" applyAlignment="1">
      <alignment vertical="center"/>
    </xf>
    <xf numFmtId="176" fontId="0" fillId="0" borderId="1"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49" fontId="0" fillId="0" borderId="1" xfId="0" applyNumberFormat="1" applyFont="1" applyFill="1" applyBorder="1" applyAlignment="1">
      <alignment horizontal="center" vertical="center" shrinkToFit="1"/>
    </xf>
    <xf numFmtId="49" fontId="0" fillId="0" borderId="1" xfId="16" applyNumberFormat="1" applyFont="1" applyFill="1" applyBorder="1" applyAlignment="1">
      <alignment vertical="center"/>
      <protection/>
    </xf>
    <xf numFmtId="49" fontId="0" fillId="0" borderId="1" xfId="16" applyNumberFormat="1" applyFont="1" applyFill="1" applyBorder="1" applyAlignment="1">
      <alignment horizontal="center" vertical="center"/>
      <protection/>
    </xf>
    <xf numFmtId="49" fontId="0" fillId="0" borderId="1" xfId="16" applyNumberFormat="1" applyFont="1" applyFill="1" applyBorder="1" applyAlignment="1">
      <alignment horizontal="center" vertical="center" shrinkToFit="1"/>
      <protection/>
    </xf>
    <xf numFmtId="176" fontId="0" fillId="0" borderId="1" xfId="16" applyNumberFormat="1" applyFont="1" applyFill="1" applyBorder="1" applyAlignment="1">
      <alignment horizontal="center" vertical="center"/>
      <protection/>
    </xf>
    <xf numFmtId="49" fontId="2" fillId="0" borderId="4" xfId="0" applyNumberFormat="1" applyFont="1" applyFill="1" applyBorder="1" applyAlignment="1">
      <alignment horizontal="center" vertical="center"/>
    </xf>
  </cellXfs>
  <cellStyles count="7">
    <cellStyle name="Normal" xfId="0"/>
    <cellStyle name="Percent" xfId="15"/>
    <cellStyle name="常规_Sheet1_笔试成绩单打印" xfId="16"/>
    <cellStyle name="Currency" xfId="17"/>
    <cellStyle name="Currency [0]" xfId="18"/>
    <cellStyle name="Comma" xfId="19"/>
    <cellStyle name="Comma [0]" xfId="20"/>
  </cellStyles>
  <dxfs count="2">
    <dxf>
      <fill>
        <patternFill>
          <bgColor rgb="FFFFFF00"/>
        </patternFill>
      </fill>
      <border/>
    </dxf>
    <dxf>
      <border>
        <left style="thin">
          <color rgb="FF800080"/>
        </left>
        <right style="thin">
          <color rgb="FF0000FF"/>
        </right>
        <top style="thin"/>
        <bottom style="thin">
          <color rgb="FF00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827;&#20837;&#20307;&#26816;&#20154;&#36873;&#21517;&#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 val="考号与序号对应表"/>
      <sheetName val="评分打分表"/>
      <sheetName val="Sheet3"/>
    </sheetNames>
    <sheetDataSet>
      <sheetData sheetId="2">
        <row r="4">
          <cell r="C4" t="str">
            <v>201703274</v>
          </cell>
          <cell r="L4">
            <v>87.6</v>
          </cell>
        </row>
        <row r="5">
          <cell r="C5" t="str">
            <v>201703275</v>
          </cell>
          <cell r="L5">
            <v>81.4</v>
          </cell>
        </row>
        <row r="6">
          <cell r="C6" t="str">
            <v>201702844</v>
          </cell>
          <cell r="L6">
            <v>88.4</v>
          </cell>
        </row>
        <row r="7">
          <cell r="C7" t="str">
            <v>201702849</v>
          </cell>
          <cell r="L7">
            <v>88.8</v>
          </cell>
        </row>
        <row r="8">
          <cell r="C8" t="str">
            <v>201702469</v>
          </cell>
          <cell r="L8">
            <v>78.8</v>
          </cell>
        </row>
        <row r="9">
          <cell r="C9" t="str">
            <v>201702478</v>
          </cell>
          <cell r="L9">
            <v>89.8</v>
          </cell>
        </row>
        <row r="10">
          <cell r="C10" t="str">
            <v>201702491</v>
          </cell>
          <cell r="L10">
            <v>86.8</v>
          </cell>
        </row>
        <row r="11">
          <cell r="C11" t="str">
            <v>201702514</v>
          </cell>
          <cell r="L11">
            <v>87</v>
          </cell>
        </row>
        <row r="12">
          <cell r="C12" t="str">
            <v>201702838</v>
          </cell>
          <cell r="L12">
            <v>82.8</v>
          </cell>
        </row>
        <row r="13">
          <cell r="C13" t="str">
            <v>201702835</v>
          </cell>
          <cell r="L13">
            <v>85.2</v>
          </cell>
        </row>
        <row r="14">
          <cell r="C14" t="str">
            <v>201702839</v>
          </cell>
          <cell r="L14">
            <v>88.4</v>
          </cell>
        </row>
        <row r="15">
          <cell r="C15" t="str">
            <v>201702832</v>
          </cell>
          <cell r="L15">
            <v>90</v>
          </cell>
        </row>
        <row r="16">
          <cell r="C16" t="str">
            <v>201703047</v>
          </cell>
          <cell r="L16">
            <v>0</v>
          </cell>
        </row>
        <row r="17">
          <cell r="C17" t="str">
            <v>201703044</v>
          </cell>
          <cell r="L17">
            <v>89</v>
          </cell>
        </row>
        <row r="18">
          <cell r="C18" t="str">
            <v>201703045</v>
          </cell>
          <cell r="L18">
            <v>85.2</v>
          </cell>
        </row>
        <row r="19">
          <cell r="C19" t="str">
            <v>201702538</v>
          </cell>
          <cell r="L19">
            <v>87.6</v>
          </cell>
        </row>
        <row r="20">
          <cell r="C20" t="str">
            <v>201702537</v>
          </cell>
          <cell r="L20">
            <v>87.2</v>
          </cell>
        </row>
        <row r="21">
          <cell r="C21" t="str">
            <v>201702542</v>
          </cell>
          <cell r="L21">
            <v>88.2</v>
          </cell>
        </row>
        <row r="22">
          <cell r="C22" t="str">
            <v>201703142</v>
          </cell>
          <cell r="L22">
            <v>86</v>
          </cell>
        </row>
        <row r="23">
          <cell r="C23" t="str">
            <v>201703153</v>
          </cell>
          <cell r="L23">
            <v>0</v>
          </cell>
        </row>
        <row r="24">
          <cell r="C24" t="str">
            <v>201703157</v>
          </cell>
          <cell r="L24">
            <v>85</v>
          </cell>
        </row>
        <row r="25">
          <cell r="C25" t="str">
            <v>201703164</v>
          </cell>
          <cell r="L25">
            <v>83.2</v>
          </cell>
        </row>
        <row r="26">
          <cell r="C26" t="str">
            <v>201702897</v>
          </cell>
          <cell r="L26">
            <v>91.6</v>
          </cell>
        </row>
        <row r="27">
          <cell r="C27" t="str">
            <v>201702895</v>
          </cell>
          <cell r="L27">
            <v>89.8</v>
          </cell>
        </row>
        <row r="28">
          <cell r="C28" t="str">
            <v>201702674</v>
          </cell>
          <cell r="L28">
            <v>78.2</v>
          </cell>
        </row>
        <row r="29">
          <cell r="C29" t="str">
            <v>201702811</v>
          </cell>
          <cell r="L29">
            <v>0</v>
          </cell>
        </row>
        <row r="30">
          <cell r="C30" t="str">
            <v>201702814</v>
          </cell>
          <cell r="L30">
            <v>72.6</v>
          </cell>
        </row>
        <row r="31">
          <cell r="C31" t="str">
            <v>201702865</v>
          </cell>
          <cell r="L31">
            <v>88</v>
          </cell>
        </row>
        <row r="32">
          <cell r="C32" t="str">
            <v>201702878</v>
          </cell>
          <cell r="L32">
            <v>84.8</v>
          </cell>
        </row>
        <row r="33">
          <cell r="C33" t="str">
            <v>201702534</v>
          </cell>
          <cell r="L33">
            <v>80.4</v>
          </cell>
        </row>
        <row r="34">
          <cell r="C34" t="str">
            <v>201702527</v>
          </cell>
          <cell r="L34">
            <v>89.4</v>
          </cell>
        </row>
        <row r="35">
          <cell r="C35" t="str">
            <v>201702525</v>
          </cell>
          <cell r="L35">
            <v>74</v>
          </cell>
        </row>
        <row r="36">
          <cell r="C36" t="str">
            <v>201703019</v>
          </cell>
          <cell r="L36">
            <v>79</v>
          </cell>
        </row>
        <row r="37">
          <cell r="C37" t="str">
            <v>201703005</v>
          </cell>
          <cell r="L37">
            <v>82.8</v>
          </cell>
        </row>
        <row r="38">
          <cell r="C38" t="str">
            <v>201702555</v>
          </cell>
          <cell r="L38">
            <v>92</v>
          </cell>
        </row>
        <row r="39">
          <cell r="C39" t="str">
            <v>201702551</v>
          </cell>
          <cell r="L39">
            <v>74.6</v>
          </cell>
        </row>
        <row r="40">
          <cell r="C40" t="str">
            <v>201702987</v>
          </cell>
          <cell r="L40">
            <v>70.2</v>
          </cell>
        </row>
        <row r="41">
          <cell r="C41" t="str">
            <v>201702971</v>
          </cell>
          <cell r="L41">
            <v>80.8</v>
          </cell>
        </row>
        <row r="42">
          <cell r="C42" t="str">
            <v>201702468</v>
          </cell>
          <cell r="L42">
            <v>76.8</v>
          </cell>
        </row>
        <row r="43">
          <cell r="C43" t="str">
            <v>201702467</v>
          </cell>
          <cell r="L43">
            <v>0</v>
          </cell>
        </row>
        <row r="44">
          <cell r="C44" t="str">
            <v>201702797</v>
          </cell>
          <cell r="L44">
            <v>70.4</v>
          </cell>
        </row>
        <row r="45">
          <cell r="C45" t="str">
            <v>201702796</v>
          </cell>
          <cell r="L45">
            <v>89.6</v>
          </cell>
        </row>
        <row r="46">
          <cell r="C46" t="str">
            <v>201702785</v>
          </cell>
          <cell r="L46">
            <v>88.2</v>
          </cell>
        </row>
        <row r="47">
          <cell r="C47" t="str">
            <v>201702767</v>
          </cell>
          <cell r="L47">
            <v>90.4</v>
          </cell>
        </row>
        <row r="48">
          <cell r="C48" t="str">
            <v>201703212</v>
          </cell>
          <cell r="L48">
            <v>81.2</v>
          </cell>
        </row>
        <row r="49">
          <cell r="C49" t="str">
            <v>201703248</v>
          </cell>
          <cell r="L49">
            <v>81.4</v>
          </cell>
        </row>
        <row r="50">
          <cell r="C50" t="str">
            <v>201702807</v>
          </cell>
          <cell r="L50">
            <v>89</v>
          </cell>
        </row>
        <row r="51">
          <cell r="C51" t="str">
            <v>201702694</v>
          </cell>
          <cell r="L51">
            <v>79</v>
          </cell>
        </row>
        <row r="52">
          <cell r="C52" t="str">
            <v>201702693</v>
          </cell>
          <cell r="L52">
            <v>81.8</v>
          </cell>
        </row>
        <row r="53">
          <cell r="C53" t="str">
            <v>201702692</v>
          </cell>
          <cell r="L53">
            <v>85.8</v>
          </cell>
        </row>
        <row r="54">
          <cell r="C54" t="str">
            <v>201702954</v>
          </cell>
          <cell r="L54">
            <v>88.4</v>
          </cell>
        </row>
        <row r="55">
          <cell r="C55" t="str">
            <v>201702944</v>
          </cell>
          <cell r="L55">
            <v>83.6</v>
          </cell>
        </row>
        <row r="56">
          <cell r="C56" t="str">
            <v>201702952</v>
          </cell>
          <cell r="L56">
            <v>0</v>
          </cell>
        </row>
        <row r="57">
          <cell r="C57" t="str">
            <v>201702712</v>
          </cell>
          <cell r="L57">
            <v>83.6</v>
          </cell>
        </row>
        <row r="58">
          <cell r="C58" t="str">
            <v>201702711</v>
          </cell>
          <cell r="L58">
            <v>85.6</v>
          </cell>
        </row>
        <row r="59">
          <cell r="C59" t="str">
            <v>201702710</v>
          </cell>
          <cell r="L59">
            <v>81.6</v>
          </cell>
        </row>
        <row r="60">
          <cell r="C60" t="str">
            <v>201702709</v>
          </cell>
          <cell r="L60">
            <v>84.2</v>
          </cell>
        </row>
        <row r="61">
          <cell r="C61" t="str">
            <v>201702708</v>
          </cell>
          <cell r="L61">
            <v>88.4</v>
          </cell>
        </row>
        <row r="62">
          <cell r="C62" t="str">
            <v>201702739</v>
          </cell>
          <cell r="L62">
            <v>87.2</v>
          </cell>
        </row>
        <row r="63">
          <cell r="C63" t="str">
            <v>201702741</v>
          </cell>
          <cell r="L63">
            <v>79</v>
          </cell>
        </row>
        <row r="64">
          <cell r="C64" t="str">
            <v>201702566</v>
          </cell>
          <cell r="L64">
            <v>84.2</v>
          </cell>
        </row>
        <row r="65">
          <cell r="C65" t="str">
            <v>201702586</v>
          </cell>
          <cell r="L65">
            <v>88.2</v>
          </cell>
        </row>
        <row r="66">
          <cell r="C66" t="str">
            <v>201702636</v>
          </cell>
          <cell r="L66">
            <v>85.8</v>
          </cell>
        </row>
        <row r="67">
          <cell r="C67" t="str">
            <v>201702629</v>
          </cell>
          <cell r="L67">
            <v>87.6</v>
          </cell>
        </row>
        <row r="68">
          <cell r="C68" t="str">
            <v>201702588</v>
          </cell>
          <cell r="L68">
            <v>86.4</v>
          </cell>
        </row>
        <row r="69">
          <cell r="C69" t="str">
            <v>201702637</v>
          </cell>
          <cell r="L69">
            <v>89.6</v>
          </cell>
        </row>
        <row r="70">
          <cell r="C70" t="str">
            <v>201702592</v>
          </cell>
          <cell r="L70">
            <v>85</v>
          </cell>
        </row>
        <row r="71">
          <cell r="C71" t="str">
            <v>201702568</v>
          </cell>
          <cell r="L71">
            <v>83.6</v>
          </cell>
        </row>
        <row r="72">
          <cell r="C72" t="str">
            <v>201702969</v>
          </cell>
          <cell r="L72">
            <v>89.8</v>
          </cell>
        </row>
        <row r="73">
          <cell r="C73" t="str">
            <v>201702965</v>
          </cell>
          <cell r="L73">
            <v>84.4</v>
          </cell>
        </row>
        <row r="74">
          <cell r="C74" t="str">
            <v>201702722</v>
          </cell>
          <cell r="L74">
            <v>90.2</v>
          </cell>
        </row>
        <row r="75">
          <cell r="C75" t="str">
            <v>201702720</v>
          </cell>
          <cell r="L75">
            <v>82.4</v>
          </cell>
        </row>
        <row r="76">
          <cell r="C76" t="str">
            <v>201703203</v>
          </cell>
          <cell r="L76">
            <v>0</v>
          </cell>
        </row>
        <row r="77">
          <cell r="C77" t="str">
            <v>201703207</v>
          </cell>
          <cell r="L77">
            <v>0</v>
          </cell>
        </row>
        <row r="78">
          <cell r="C78" t="str">
            <v>201703182</v>
          </cell>
          <cell r="L78">
            <v>81</v>
          </cell>
        </row>
        <row r="79">
          <cell r="C79" t="str">
            <v>201703184</v>
          </cell>
          <cell r="L79">
            <v>87.2</v>
          </cell>
        </row>
        <row r="80">
          <cell r="C80" t="str">
            <v>201703170</v>
          </cell>
          <cell r="L80">
            <v>78.2</v>
          </cell>
        </row>
        <row r="81">
          <cell r="C81" t="str">
            <v>201703175</v>
          </cell>
          <cell r="L81">
            <v>76.8</v>
          </cell>
        </row>
        <row r="82">
          <cell r="C82" t="str">
            <v>201702730</v>
          </cell>
          <cell r="L82">
            <v>80.2</v>
          </cell>
        </row>
        <row r="83">
          <cell r="C83" t="str">
            <v>201702724</v>
          </cell>
          <cell r="L83">
            <v>89.8</v>
          </cell>
        </row>
        <row r="84">
          <cell r="C84" t="str">
            <v>201702705</v>
          </cell>
          <cell r="L84">
            <v>90.8</v>
          </cell>
        </row>
        <row r="85">
          <cell r="C85" t="str">
            <v>201702704</v>
          </cell>
          <cell r="L85">
            <v>88.8</v>
          </cell>
        </row>
        <row r="86">
          <cell r="C86" t="str">
            <v>201703093</v>
          </cell>
          <cell r="L86">
            <v>0</v>
          </cell>
        </row>
        <row r="87">
          <cell r="C87" t="str">
            <v>201703107</v>
          </cell>
          <cell r="L87">
            <v>85.4</v>
          </cell>
        </row>
        <row r="88">
          <cell r="C88" t="str">
            <v>201702922</v>
          </cell>
          <cell r="L88">
            <v>86.8</v>
          </cell>
        </row>
        <row r="89">
          <cell r="C89" t="str">
            <v>201702923</v>
          </cell>
          <cell r="L89">
            <v>88</v>
          </cell>
        </row>
        <row r="90">
          <cell r="C90" t="str">
            <v>201702882</v>
          </cell>
          <cell r="L90">
            <v>73.6</v>
          </cell>
        </row>
        <row r="91">
          <cell r="C91" t="str">
            <v>201702881</v>
          </cell>
          <cell r="L91">
            <v>79.8</v>
          </cell>
        </row>
        <row r="92">
          <cell r="C92" t="str">
            <v>201702819</v>
          </cell>
          <cell r="L92">
            <v>74.4</v>
          </cell>
        </row>
        <row r="93">
          <cell r="C93" t="str">
            <v>201702816</v>
          </cell>
          <cell r="L93">
            <v>78.4</v>
          </cell>
        </row>
        <row r="94">
          <cell r="C94" t="str">
            <v>201703034</v>
          </cell>
          <cell r="L94">
            <v>0</v>
          </cell>
        </row>
        <row r="95">
          <cell r="C95" t="str">
            <v>201703036</v>
          </cell>
          <cell r="L95">
            <v>84.8</v>
          </cell>
        </row>
        <row r="96">
          <cell r="C96" t="str">
            <v>201700273</v>
          </cell>
          <cell r="L96">
            <v>76.2</v>
          </cell>
        </row>
        <row r="97">
          <cell r="C97" t="str">
            <v>201700290</v>
          </cell>
          <cell r="L97">
            <v>72.2</v>
          </cell>
        </row>
        <row r="98">
          <cell r="C98" t="str">
            <v>201700532</v>
          </cell>
          <cell r="L98">
            <v>79.8</v>
          </cell>
        </row>
        <row r="99">
          <cell r="C99" t="str">
            <v>201700565</v>
          </cell>
          <cell r="L99">
            <v>78.4</v>
          </cell>
        </row>
        <row r="100">
          <cell r="C100" t="str">
            <v>201700179</v>
          </cell>
          <cell r="L100">
            <v>77.2</v>
          </cell>
        </row>
        <row r="101">
          <cell r="C101" t="str">
            <v>201700122</v>
          </cell>
          <cell r="L101">
            <v>78.8</v>
          </cell>
        </row>
        <row r="102">
          <cell r="C102" t="str">
            <v>201700344</v>
          </cell>
          <cell r="L102">
            <v>81</v>
          </cell>
        </row>
        <row r="103">
          <cell r="C103" t="str">
            <v>201700341</v>
          </cell>
          <cell r="L103">
            <v>77.4</v>
          </cell>
        </row>
        <row r="104">
          <cell r="C104" t="str">
            <v>201700361</v>
          </cell>
          <cell r="L104">
            <v>77.4</v>
          </cell>
        </row>
        <row r="105">
          <cell r="C105" t="str">
            <v>201700374</v>
          </cell>
          <cell r="L105">
            <v>79.6</v>
          </cell>
        </row>
        <row r="106">
          <cell r="C106" t="str">
            <v>201700471</v>
          </cell>
          <cell r="L106">
            <v>78.2</v>
          </cell>
        </row>
        <row r="107">
          <cell r="C107" t="str">
            <v>201700476</v>
          </cell>
          <cell r="L107">
            <v>76.8</v>
          </cell>
        </row>
        <row r="108">
          <cell r="C108" t="str">
            <v>201700446</v>
          </cell>
          <cell r="L108">
            <v>79</v>
          </cell>
        </row>
        <row r="109">
          <cell r="C109" t="str">
            <v>201700451</v>
          </cell>
          <cell r="L109">
            <v>76.8</v>
          </cell>
        </row>
        <row r="110">
          <cell r="C110" t="str">
            <v>201700019</v>
          </cell>
          <cell r="L110">
            <v>79</v>
          </cell>
        </row>
        <row r="111">
          <cell r="C111" t="str">
            <v>201700071</v>
          </cell>
          <cell r="L111">
            <v>77.6</v>
          </cell>
        </row>
        <row r="112">
          <cell r="C112" t="str">
            <v>201700676</v>
          </cell>
          <cell r="L112">
            <v>75</v>
          </cell>
        </row>
        <row r="113">
          <cell r="C113" t="str">
            <v>201700575</v>
          </cell>
          <cell r="L113">
            <v>77.2</v>
          </cell>
        </row>
        <row r="114">
          <cell r="C114" t="str">
            <v>201700816</v>
          </cell>
          <cell r="L114">
            <v>78</v>
          </cell>
        </row>
        <row r="115">
          <cell r="C115" t="str">
            <v>201700828</v>
          </cell>
          <cell r="L115">
            <v>76</v>
          </cell>
        </row>
        <row r="116">
          <cell r="C116" t="str">
            <v>201700717</v>
          </cell>
          <cell r="L116">
            <v>74.8</v>
          </cell>
        </row>
        <row r="117">
          <cell r="C117" t="str">
            <v>201700704</v>
          </cell>
          <cell r="L117">
            <v>78.2</v>
          </cell>
        </row>
        <row r="118">
          <cell r="C118" t="str">
            <v>201700787</v>
          </cell>
          <cell r="L118">
            <v>80.4</v>
          </cell>
        </row>
        <row r="119">
          <cell r="C119" t="str">
            <v>201700783</v>
          </cell>
          <cell r="L119">
            <v>76.8</v>
          </cell>
        </row>
        <row r="120">
          <cell r="C120" t="str">
            <v>201700950</v>
          </cell>
          <cell r="L120">
            <v>78.2</v>
          </cell>
        </row>
        <row r="121">
          <cell r="C121" t="str">
            <v>201701033</v>
          </cell>
          <cell r="L121">
            <v>76</v>
          </cell>
        </row>
        <row r="122">
          <cell r="C122" t="str">
            <v>201701004</v>
          </cell>
          <cell r="L122">
            <v>76</v>
          </cell>
        </row>
        <row r="123">
          <cell r="C123" t="str">
            <v>201701052</v>
          </cell>
          <cell r="L123">
            <v>80</v>
          </cell>
        </row>
        <row r="124">
          <cell r="C124" t="str">
            <v>201700938</v>
          </cell>
          <cell r="L124">
            <v>74.6</v>
          </cell>
        </row>
        <row r="125">
          <cell r="C125" t="str">
            <v>201700989</v>
          </cell>
          <cell r="L125">
            <v>74.8</v>
          </cell>
        </row>
        <row r="126">
          <cell r="C126" t="str">
            <v>201700970</v>
          </cell>
          <cell r="L126">
            <v>78</v>
          </cell>
        </row>
        <row r="127">
          <cell r="C127" t="str">
            <v>201701031</v>
          </cell>
          <cell r="L127">
            <v>77.4</v>
          </cell>
        </row>
        <row r="128">
          <cell r="C128" t="str">
            <v>201701536</v>
          </cell>
          <cell r="L128">
            <v>78.4</v>
          </cell>
        </row>
        <row r="129">
          <cell r="C129" t="str">
            <v>201701421</v>
          </cell>
          <cell r="L129">
            <v>75.6</v>
          </cell>
        </row>
        <row r="130">
          <cell r="C130" t="str">
            <v>201701533</v>
          </cell>
          <cell r="L130">
            <v>79</v>
          </cell>
        </row>
        <row r="131">
          <cell r="C131" t="str">
            <v>201701162</v>
          </cell>
          <cell r="L131">
            <v>69.8</v>
          </cell>
        </row>
        <row r="132">
          <cell r="C132" t="str">
            <v>201701136</v>
          </cell>
          <cell r="L132">
            <v>71.8</v>
          </cell>
        </row>
        <row r="133">
          <cell r="C133" t="str">
            <v>201701131</v>
          </cell>
          <cell r="L133">
            <v>74.2</v>
          </cell>
        </row>
        <row r="134">
          <cell r="C134" t="str">
            <v>201701103</v>
          </cell>
          <cell r="L134">
            <v>78.6</v>
          </cell>
        </row>
        <row r="135">
          <cell r="C135" t="str">
            <v>201701070</v>
          </cell>
          <cell r="L135">
            <v>79.8</v>
          </cell>
        </row>
        <row r="136">
          <cell r="C136" t="str">
            <v>201701124</v>
          </cell>
          <cell r="L136">
            <v>82</v>
          </cell>
        </row>
        <row r="137">
          <cell r="C137" t="str">
            <v>201701118</v>
          </cell>
          <cell r="L137">
            <v>75.6</v>
          </cell>
        </row>
        <row r="138">
          <cell r="C138" t="str">
            <v>201701312</v>
          </cell>
          <cell r="L138">
            <v>78.6</v>
          </cell>
        </row>
        <row r="139">
          <cell r="C139" t="str">
            <v>201701331</v>
          </cell>
          <cell r="L139">
            <v>77.8</v>
          </cell>
        </row>
        <row r="140">
          <cell r="C140" t="str">
            <v>201701325</v>
          </cell>
          <cell r="L140">
            <v>79.6</v>
          </cell>
        </row>
        <row r="141">
          <cell r="C141" t="str">
            <v>201701187</v>
          </cell>
          <cell r="L141">
            <v>80.6</v>
          </cell>
        </row>
        <row r="142">
          <cell r="C142" t="str">
            <v>201701208</v>
          </cell>
          <cell r="L142">
            <v>75.6</v>
          </cell>
        </row>
        <row r="143">
          <cell r="C143" t="str">
            <v>201701189</v>
          </cell>
          <cell r="L143">
            <v>77.4</v>
          </cell>
        </row>
        <row r="144">
          <cell r="C144" t="str">
            <v>201701270</v>
          </cell>
          <cell r="L144">
            <v>74</v>
          </cell>
        </row>
        <row r="145">
          <cell r="C145" t="str">
            <v>201701275</v>
          </cell>
          <cell r="L145">
            <v>76.8</v>
          </cell>
        </row>
        <row r="146">
          <cell r="C146" t="str">
            <v>201701362</v>
          </cell>
          <cell r="L146">
            <v>78.4</v>
          </cell>
        </row>
        <row r="147">
          <cell r="C147" t="str">
            <v>201701364</v>
          </cell>
          <cell r="L147">
            <v>79</v>
          </cell>
        </row>
        <row r="148">
          <cell r="C148" t="str">
            <v>201701614</v>
          </cell>
          <cell r="L148">
            <v>78.6</v>
          </cell>
        </row>
        <row r="149">
          <cell r="C149" t="str">
            <v>201701633</v>
          </cell>
          <cell r="L149">
            <v>78</v>
          </cell>
        </row>
        <row r="150">
          <cell r="C150" t="str">
            <v>201701344</v>
          </cell>
          <cell r="L150">
            <v>72</v>
          </cell>
        </row>
        <row r="151">
          <cell r="C151" t="str">
            <v>201701342</v>
          </cell>
          <cell r="L151">
            <v>73.2</v>
          </cell>
        </row>
        <row r="152">
          <cell r="C152" t="str">
            <v>201701543</v>
          </cell>
          <cell r="L152">
            <v>77.2</v>
          </cell>
        </row>
        <row r="153">
          <cell r="C153" t="str">
            <v>201701570</v>
          </cell>
          <cell r="L153">
            <v>78.8</v>
          </cell>
        </row>
        <row r="154">
          <cell r="C154" t="str">
            <v>201701591</v>
          </cell>
          <cell r="L154">
            <v>69.2</v>
          </cell>
        </row>
        <row r="155">
          <cell r="C155" t="str">
            <v>201701597</v>
          </cell>
          <cell r="L155">
            <v>74.8</v>
          </cell>
        </row>
        <row r="156">
          <cell r="C156" t="str">
            <v>201701959</v>
          </cell>
          <cell r="L156">
            <v>77</v>
          </cell>
        </row>
        <row r="157">
          <cell r="C157" t="str">
            <v>201701957</v>
          </cell>
          <cell r="L157">
            <v>77.8</v>
          </cell>
        </row>
        <row r="158">
          <cell r="C158" t="str">
            <v>201701983</v>
          </cell>
          <cell r="L158">
            <v>78.8</v>
          </cell>
        </row>
        <row r="159">
          <cell r="C159" t="str">
            <v>201702190</v>
          </cell>
          <cell r="L159">
            <v>77.2</v>
          </cell>
        </row>
        <row r="160">
          <cell r="C160" t="str">
            <v>201702189</v>
          </cell>
          <cell r="L160">
            <v>75.6</v>
          </cell>
        </row>
        <row r="161">
          <cell r="C161" t="str">
            <v>201702181</v>
          </cell>
          <cell r="L161">
            <v>73.6</v>
          </cell>
        </row>
        <row r="162">
          <cell r="C162" t="str">
            <v>201702151</v>
          </cell>
          <cell r="L162">
            <v>71.8</v>
          </cell>
        </row>
        <row r="163">
          <cell r="C163" t="str">
            <v>201702163</v>
          </cell>
          <cell r="L163">
            <v>72.8</v>
          </cell>
        </row>
        <row r="164">
          <cell r="C164" t="str">
            <v>201702121</v>
          </cell>
          <cell r="L164">
            <v>74.6</v>
          </cell>
        </row>
        <row r="165">
          <cell r="C165" t="str">
            <v>201702126</v>
          </cell>
          <cell r="L165">
            <v>72.4</v>
          </cell>
        </row>
        <row r="166">
          <cell r="C166" t="str">
            <v>201702199</v>
          </cell>
          <cell r="L166">
            <v>75.2</v>
          </cell>
        </row>
        <row r="167">
          <cell r="C167" t="str">
            <v>201702201</v>
          </cell>
          <cell r="L167">
            <v>76.6</v>
          </cell>
        </row>
        <row r="168">
          <cell r="C168" t="str">
            <v>201702104</v>
          </cell>
          <cell r="L168">
            <v>76</v>
          </cell>
        </row>
        <row r="169">
          <cell r="C169" t="str">
            <v>201702034</v>
          </cell>
          <cell r="L169">
            <v>78</v>
          </cell>
        </row>
        <row r="170">
          <cell r="C170" t="str">
            <v>201702080</v>
          </cell>
          <cell r="L170">
            <v>77.6</v>
          </cell>
        </row>
        <row r="171">
          <cell r="C171" t="str">
            <v>201702044</v>
          </cell>
          <cell r="L171">
            <v>78.4</v>
          </cell>
        </row>
        <row r="172">
          <cell r="C172" t="str">
            <v>201701879</v>
          </cell>
          <cell r="L172">
            <v>79.4</v>
          </cell>
        </row>
        <row r="173">
          <cell r="C173" t="str">
            <v>201701881</v>
          </cell>
          <cell r="L173">
            <v>77.4</v>
          </cell>
        </row>
        <row r="174">
          <cell r="C174" t="str">
            <v>201701814</v>
          </cell>
          <cell r="L174">
            <v>76.8</v>
          </cell>
        </row>
        <row r="175">
          <cell r="C175" t="str">
            <v>201701907</v>
          </cell>
          <cell r="L175">
            <v>75.8</v>
          </cell>
        </row>
        <row r="176">
          <cell r="C176" t="str">
            <v>201701900</v>
          </cell>
          <cell r="L176">
            <v>69.8</v>
          </cell>
        </row>
        <row r="177">
          <cell r="C177" t="str">
            <v>201701786</v>
          </cell>
          <cell r="L177">
            <v>76</v>
          </cell>
        </row>
        <row r="178">
          <cell r="C178" t="str">
            <v>201701644</v>
          </cell>
          <cell r="L178">
            <v>79.2</v>
          </cell>
        </row>
        <row r="179">
          <cell r="C179" t="str">
            <v>201702444</v>
          </cell>
          <cell r="L179">
            <v>72.4</v>
          </cell>
        </row>
        <row r="180">
          <cell r="C180" t="str">
            <v>201702448</v>
          </cell>
          <cell r="L180">
            <v>75</v>
          </cell>
        </row>
        <row r="181">
          <cell r="C181" t="str">
            <v>201702447</v>
          </cell>
          <cell r="L181">
            <v>0</v>
          </cell>
        </row>
        <row r="182">
          <cell r="C182" t="str">
            <v>201702443</v>
          </cell>
          <cell r="L182">
            <v>0</v>
          </cell>
        </row>
        <row r="183">
          <cell r="C183" t="str">
            <v>201702423</v>
          </cell>
          <cell r="L183">
            <v>79.6</v>
          </cell>
        </row>
        <row r="184">
          <cell r="C184" t="str">
            <v>201702419</v>
          </cell>
          <cell r="L184">
            <v>76.2</v>
          </cell>
        </row>
        <row r="185">
          <cell r="C185" t="str">
            <v>201702422</v>
          </cell>
          <cell r="L185">
            <v>77</v>
          </cell>
        </row>
        <row r="186">
          <cell r="C186" t="str">
            <v>201702378</v>
          </cell>
          <cell r="L186">
            <v>74.4</v>
          </cell>
        </row>
        <row r="187">
          <cell r="C187" t="str">
            <v>201702382</v>
          </cell>
          <cell r="L187">
            <v>76.6</v>
          </cell>
        </row>
        <row r="188">
          <cell r="C188" t="str">
            <v>201702459</v>
          </cell>
          <cell r="L188">
            <v>73.6</v>
          </cell>
        </row>
        <row r="189">
          <cell r="C189" t="str">
            <v>201702359</v>
          </cell>
          <cell r="L189">
            <v>73</v>
          </cell>
        </row>
        <row r="190">
          <cell r="C190" t="str">
            <v>201702368</v>
          </cell>
          <cell r="L190">
            <v>74.2</v>
          </cell>
        </row>
        <row r="191">
          <cell r="C191" t="str">
            <v>201702396</v>
          </cell>
          <cell r="L191">
            <v>70</v>
          </cell>
        </row>
        <row r="192">
          <cell r="C192" t="str">
            <v>201702398</v>
          </cell>
          <cell r="L192">
            <v>70.2</v>
          </cell>
        </row>
        <row r="193">
          <cell r="C193" t="str">
            <v>201702395</v>
          </cell>
          <cell r="L193">
            <v>76.2</v>
          </cell>
        </row>
        <row r="194">
          <cell r="C194" t="str">
            <v>201702397</v>
          </cell>
          <cell r="L194">
            <v>71.2</v>
          </cell>
        </row>
        <row r="195">
          <cell r="C195" t="str">
            <v>201702399</v>
          </cell>
          <cell r="L195">
            <v>72</v>
          </cell>
        </row>
        <row r="196">
          <cell r="C196" t="str">
            <v>201702401</v>
          </cell>
          <cell r="L196">
            <v>70.4</v>
          </cell>
        </row>
        <row r="197">
          <cell r="C197" t="str">
            <v>201702249</v>
          </cell>
          <cell r="L197">
            <v>76.2</v>
          </cell>
        </row>
        <row r="198">
          <cell r="C198" t="str">
            <v>201702264</v>
          </cell>
          <cell r="L198">
            <v>79</v>
          </cell>
        </row>
        <row r="199">
          <cell r="C199" t="str">
            <v>201702463</v>
          </cell>
          <cell r="L199">
            <v>72</v>
          </cell>
        </row>
        <row r="200">
          <cell r="C200" t="str">
            <v>201702462</v>
          </cell>
          <cell r="L200">
            <v>71.8</v>
          </cell>
        </row>
        <row r="201">
          <cell r="C201" t="str">
            <v>201702438</v>
          </cell>
          <cell r="L201">
            <v>72.8</v>
          </cell>
        </row>
        <row r="202">
          <cell r="C202" t="str">
            <v>201702321</v>
          </cell>
          <cell r="L202">
            <v>75.2</v>
          </cell>
        </row>
        <row r="203">
          <cell r="C203" t="str">
            <v>201702319</v>
          </cell>
          <cell r="L203">
            <v>73.6</v>
          </cell>
        </row>
        <row r="204">
          <cell r="C204" t="str">
            <v>201702439</v>
          </cell>
          <cell r="L204">
            <v>73.4</v>
          </cell>
        </row>
        <row r="205">
          <cell r="C205" t="str">
            <v>201702442</v>
          </cell>
          <cell r="L205">
            <v>70</v>
          </cell>
        </row>
        <row r="206">
          <cell r="C206" t="str">
            <v>201702441</v>
          </cell>
          <cell r="L206">
            <v>0</v>
          </cell>
        </row>
        <row r="207">
          <cell r="C207" t="str">
            <v>201702330</v>
          </cell>
          <cell r="L207">
            <v>69.2</v>
          </cell>
        </row>
        <row r="208">
          <cell r="C208" t="str">
            <v>201702327</v>
          </cell>
          <cell r="L208">
            <v>66.6</v>
          </cell>
        </row>
        <row r="209">
          <cell r="C209" t="str">
            <v>201702326</v>
          </cell>
          <cell r="L209">
            <v>69.4</v>
          </cell>
        </row>
        <row r="210">
          <cell r="C210" t="str">
            <v>201702332</v>
          </cell>
          <cell r="L210">
            <v>71</v>
          </cell>
        </row>
        <row r="211">
          <cell r="C211" t="str">
            <v>201702344</v>
          </cell>
          <cell r="L211">
            <v>69</v>
          </cell>
        </row>
        <row r="212">
          <cell r="C212" t="str">
            <v>201702348</v>
          </cell>
          <cell r="L212">
            <v>73.2</v>
          </cell>
        </row>
        <row r="213">
          <cell r="C213" t="str">
            <v>201702428</v>
          </cell>
          <cell r="L213">
            <v>72.6</v>
          </cell>
        </row>
        <row r="214">
          <cell r="C214" t="str">
            <v>201702424</v>
          </cell>
          <cell r="L214">
            <v>67.8</v>
          </cell>
        </row>
        <row r="215">
          <cell r="C215" t="str">
            <v>201702425</v>
          </cell>
          <cell r="L215">
            <v>69.2</v>
          </cell>
        </row>
        <row r="216">
          <cell r="C216" t="str">
            <v>201702427</v>
          </cell>
          <cell r="L216">
            <v>76.4</v>
          </cell>
        </row>
        <row r="217">
          <cell r="C217">
            <v>201703281</v>
          </cell>
          <cell r="L217">
            <v>70.2</v>
          </cell>
        </row>
        <row r="218">
          <cell r="C218">
            <v>201703284</v>
          </cell>
          <cell r="L218">
            <v>64</v>
          </cell>
        </row>
        <row r="219">
          <cell r="C219">
            <v>201703283</v>
          </cell>
          <cell r="L219">
            <v>72</v>
          </cell>
        </row>
        <row r="220">
          <cell r="C220" t="str">
            <v>201702355</v>
          </cell>
          <cell r="L220">
            <v>66</v>
          </cell>
        </row>
        <row r="221">
          <cell r="C221" t="str">
            <v>201702354</v>
          </cell>
          <cell r="L221">
            <v>65.8</v>
          </cell>
        </row>
        <row r="222">
          <cell r="C222" t="str">
            <v>201702449</v>
          </cell>
          <cell r="L222">
            <v>68.2</v>
          </cell>
        </row>
        <row r="223">
          <cell r="C223" t="str">
            <v>201702452</v>
          </cell>
          <cell r="L223">
            <v>71.4</v>
          </cell>
        </row>
        <row r="224">
          <cell r="C224" t="str">
            <v>201702456</v>
          </cell>
          <cell r="L224">
            <v>73.8</v>
          </cell>
        </row>
        <row r="225">
          <cell r="C225" t="str">
            <v>201702453</v>
          </cell>
          <cell r="L225">
            <v>70.2</v>
          </cell>
        </row>
        <row r="226">
          <cell r="C226" t="str">
            <v>201702386</v>
          </cell>
          <cell r="L226">
            <v>0</v>
          </cell>
        </row>
        <row r="227">
          <cell r="C227" t="str">
            <v>201702388</v>
          </cell>
          <cell r="L227">
            <v>70</v>
          </cell>
        </row>
        <row r="228">
          <cell r="C228" t="str">
            <v>201702389</v>
          </cell>
          <cell r="L228">
            <v>69.6</v>
          </cell>
        </row>
        <row r="229">
          <cell r="C229" t="str">
            <v>201702387</v>
          </cell>
          <cell r="L229">
            <v>74.6</v>
          </cell>
        </row>
        <row r="230">
          <cell r="C230" t="str">
            <v>201702302</v>
          </cell>
          <cell r="L230">
            <v>72.8</v>
          </cell>
        </row>
        <row r="231">
          <cell r="C231" t="str">
            <v>201702308</v>
          </cell>
          <cell r="L231">
            <v>72.2</v>
          </cell>
        </row>
        <row r="232">
          <cell r="C232" t="str">
            <v>201702435</v>
          </cell>
          <cell r="L232">
            <v>73</v>
          </cell>
        </row>
        <row r="233">
          <cell r="C233" t="str">
            <v>201702429</v>
          </cell>
          <cell r="L233">
            <v>71.6</v>
          </cell>
        </row>
        <row r="234">
          <cell r="C234" t="str">
            <v>201702432</v>
          </cell>
          <cell r="L234">
            <v>9.2</v>
          </cell>
        </row>
        <row r="235">
          <cell r="C235" t="str">
            <v>201702433</v>
          </cell>
          <cell r="L235">
            <v>0</v>
          </cell>
        </row>
        <row r="236">
          <cell r="C236" t="str">
            <v>201702434</v>
          </cell>
          <cell r="L236">
            <v>76.2</v>
          </cell>
        </row>
        <row r="237">
          <cell r="C237" t="str">
            <v>201702418</v>
          </cell>
          <cell r="L237">
            <v>74.4</v>
          </cell>
        </row>
        <row r="238">
          <cell r="C238" t="str">
            <v>201702415</v>
          </cell>
          <cell r="L238">
            <v>64.2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4"/>
  <sheetViews>
    <sheetView tabSelected="1" view="pageBreakPreview" zoomScale="75" zoomScaleSheetLayoutView="75" workbookViewId="0" topLeftCell="A1">
      <selection activeCell="H11" sqref="H11"/>
    </sheetView>
  </sheetViews>
  <sheetFormatPr defaultColWidth="8.875" defaultRowHeight="14.25"/>
  <cols>
    <col min="1" max="1" width="5.125" style="1" customWidth="1"/>
    <col min="2" max="2" width="8.375" style="0" customWidth="1"/>
    <col min="3" max="3" width="9.50390625" style="0" bestFit="1" customWidth="1"/>
    <col min="4" max="4" width="27.00390625" style="0" customWidth="1"/>
    <col min="5" max="5" width="20.25390625" style="0" customWidth="1"/>
    <col min="6" max="6" width="9.50390625" style="0" bestFit="1" customWidth="1"/>
    <col min="7" max="7" width="10.50390625" style="0" bestFit="1" customWidth="1"/>
    <col min="8" max="8" width="35.75390625" style="0" customWidth="1"/>
    <col min="9" max="9" width="8.875" style="1" customWidth="1"/>
    <col min="10" max="10" width="7.50390625" style="1" bestFit="1" customWidth="1"/>
    <col min="11" max="11" width="5.625" style="1" customWidth="1"/>
    <col min="12" max="12" width="9.50390625" style="1" bestFit="1" customWidth="1"/>
    <col min="13" max="13" width="8.875" style="1" customWidth="1"/>
  </cols>
  <sheetData>
    <row r="1" spans="1:12" ht="61.5" customHeight="1">
      <c r="A1" s="21" t="s">
        <v>898</v>
      </c>
      <c r="B1" s="21"/>
      <c r="C1" s="21"/>
      <c r="D1" s="21"/>
      <c r="E1" s="21"/>
      <c r="F1" s="21"/>
      <c r="G1" s="21"/>
      <c r="H1" s="21"/>
      <c r="I1" s="21"/>
      <c r="J1" s="21"/>
      <c r="K1" s="21"/>
      <c r="L1" s="21"/>
    </row>
    <row r="2" spans="1:13" ht="18.75" customHeight="1">
      <c r="A2" s="2" t="s">
        <v>0</v>
      </c>
      <c r="B2" s="3" t="s">
        <v>1</v>
      </c>
      <c r="C2" s="3" t="s">
        <v>2</v>
      </c>
      <c r="D2" s="3" t="s">
        <v>3</v>
      </c>
      <c r="E2" s="3" t="s">
        <v>899</v>
      </c>
      <c r="F2" s="4" t="s">
        <v>4</v>
      </c>
      <c r="G2" s="5" t="s">
        <v>5</v>
      </c>
      <c r="H2" s="6" t="s">
        <v>6</v>
      </c>
      <c r="I2" s="7" t="s">
        <v>7</v>
      </c>
      <c r="J2" s="8" t="s">
        <v>8</v>
      </c>
      <c r="K2" s="7" t="s">
        <v>9</v>
      </c>
      <c r="L2" s="8" t="s">
        <v>10</v>
      </c>
      <c r="M2" s="9"/>
    </row>
    <row r="3" spans="1:12" ht="14.25">
      <c r="A3" s="10" t="s">
        <v>11</v>
      </c>
      <c r="B3" s="11" t="s">
        <v>12</v>
      </c>
      <c r="C3" s="3" t="s">
        <v>13</v>
      </c>
      <c r="D3" s="3" t="s">
        <v>14</v>
      </c>
      <c r="E3" s="3" t="s">
        <v>15</v>
      </c>
      <c r="F3" s="12">
        <v>1</v>
      </c>
      <c r="G3" s="13" t="s">
        <v>16</v>
      </c>
      <c r="H3" s="14">
        <v>80</v>
      </c>
      <c r="I3" s="15">
        <f aca="true" t="shared" si="0" ref="I3:I66">INDEX(msdf_,MATCH($G3,ksh,0))</f>
        <v>79</v>
      </c>
      <c r="J3" s="2">
        <f>H3*0.5+I3*0.5</f>
        <v>79.5</v>
      </c>
      <c r="K3" s="2">
        <f aca="true" t="shared" si="1" ref="K3:K18">RANK(J3,cj_qy,0)</f>
        <v>1</v>
      </c>
      <c r="L3" s="2" t="str">
        <f aca="true" t="shared" si="2" ref="L3:L66">IF(AND(K3&lt;F3,I3&gt;=60),"是",IF(AND(K3=F3,I3&gt;=60,COUNTIF(mc_qy,K3)=1),"是",IF(AND(K3=F3,I3&gt;=60,COUNTIF(mc_qy,K3)&gt;1),"并列","")))</f>
        <v>是</v>
      </c>
    </row>
    <row r="4" spans="1:12" ht="14.25">
      <c r="A4" s="10" t="s">
        <v>17</v>
      </c>
      <c r="B4" s="11" t="s">
        <v>18</v>
      </c>
      <c r="C4" s="3" t="s">
        <v>13</v>
      </c>
      <c r="D4" s="3" t="s">
        <v>14</v>
      </c>
      <c r="E4" s="3" t="s">
        <v>15</v>
      </c>
      <c r="F4" s="12">
        <v>1</v>
      </c>
      <c r="G4" s="13" t="s">
        <v>19</v>
      </c>
      <c r="H4" s="14">
        <v>79</v>
      </c>
      <c r="I4" s="15">
        <f t="shared" si="0"/>
        <v>77.6</v>
      </c>
      <c r="J4" s="2">
        <f aca="true" t="shared" si="3" ref="J4:J67">H4*0.5+I4*0.5</f>
        <v>78.3</v>
      </c>
      <c r="K4" s="2">
        <f t="shared" si="1"/>
        <v>2</v>
      </c>
      <c r="L4" s="2">
        <f t="shared" si="2"/>
      </c>
    </row>
    <row r="5" spans="1:12" ht="14.25">
      <c r="A5" s="10" t="s">
        <v>20</v>
      </c>
      <c r="B5" s="11" t="s">
        <v>21</v>
      </c>
      <c r="C5" s="3" t="s">
        <v>22</v>
      </c>
      <c r="D5" s="3" t="s">
        <v>23</v>
      </c>
      <c r="E5" s="3" t="s">
        <v>24</v>
      </c>
      <c r="F5" s="12">
        <v>1</v>
      </c>
      <c r="G5" s="13" t="s">
        <v>25</v>
      </c>
      <c r="H5" s="14">
        <v>82</v>
      </c>
      <c r="I5" s="15">
        <f t="shared" si="0"/>
        <v>77.2</v>
      </c>
      <c r="J5" s="2">
        <f t="shared" si="3"/>
        <v>79.6</v>
      </c>
      <c r="K5" s="2">
        <f t="shared" si="1"/>
        <v>1</v>
      </c>
      <c r="L5" s="2" t="str">
        <f t="shared" si="2"/>
        <v>是</v>
      </c>
    </row>
    <row r="6" spans="1:12" ht="14.25">
      <c r="A6" s="10" t="s">
        <v>26</v>
      </c>
      <c r="B6" s="11" t="s">
        <v>27</v>
      </c>
      <c r="C6" s="3" t="s">
        <v>22</v>
      </c>
      <c r="D6" s="3" t="s">
        <v>23</v>
      </c>
      <c r="E6" s="3" t="s">
        <v>24</v>
      </c>
      <c r="F6" s="12">
        <v>1</v>
      </c>
      <c r="G6" s="13" t="s">
        <v>28</v>
      </c>
      <c r="H6" s="14">
        <v>80</v>
      </c>
      <c r="I6" s="15">
        <f t="shared" si="0"/>
        <v>78.8</v>
      </c>
      <c r="J6" s="2">
        <f t="shared" si="3"/>
        <v>79.4</v>
      </c>
      <c r="K6" s="2">
        <f t="shared" si="1"/>
        <v>2</v>
      </c>
      <c r="L6" s="2">
        <f t="shared" si="2"/>
      </c>
    </row>
    <row r="7" spans="1:12" ht="14.25">
      <c r="A7" s="10" t="s">
        <v>29</v>
      </c>
      <c r="B7" s="11" t="s">
        <v>30</v>
      </c>
      <c r="C7" s="3" t="s">
        <v>31</v>
      </c>
      <c r="D7" s="3" t="s">
        <v>32</v>
      </c>
      <c r="E7" s="3" t="s">
        <v>33</v>
      </c>
      <c r="F7" s="12">
        <v>1</v>
      </c>
      <c r="G7" s="13" t="s">
        <v>34</v>
      </c>
      <c r="H7" s="14">
        <v>85</v>
      </c>
      <c r="I7" s="15">
        <f t="shared" si="0"/>
        <v>76.2</v>
      </c>
      <c r="J7" s="2">
        <f t="shared" si="3"/>
        <v>80.6</v>
      </c>
      <c r="K7" s="2">
        <f t="shared" si="1"/>
        <v>1</v>
      </c>
      <c r="L7" s="2" t="str">
        <f t="shared" si="2"/>
        <v>是</v>
      </c>
    </row>
    <row r="8" spans="1:12" ht="14.25">
      <c r="A8" s="10" t="s">
        <v>35</v>
      </c>
      <c r="B8" s="11" t="s">
        <v>36</v>
      </c>
      <c r="C8" s="3" t="s">
        <v>31</v>
      </c>
      <c r="D8" s="3" t="s">
        <v>32</v>
      </c>
      <c r="E8" s="3" t="s">
        <v>33</v>
      </c>
      <c r="F8" s="12">
        <v>1</v>
      </c>
      <c r="G8" s="13" t="s">
        <v>37</v>
      </c>
      <c r="H8" s="14">
        <v>83</v>
      </c>
      <c r="I8" s="15">
        <f t="shared" si="0"/>
        <v>72.2</v>
      </c>
      <c r="J8" s="2">
        <f t="shared" si="3"/>
        <v>77.6</v>
      </c>
      <c r="K8" s="2">
        <f t="shared" si="1"/>
        <v>2</v>
      </c>
      <c r="L8" s="2">
        <f t="shared" si="2"/>
      </c>
    </row>
    <row r="9" spans="1:12" ht="14.25">
      <c r="A9" s="10" t="s">
        <v>38</v>
      </c>
      <c r="B9" s="11" t="s">
        <v>39</v>
      </c>
      <c r="C9" s="3" t="s">
        <v>40</v>
      </c>
      <c r="D9" s="3" t="s">
        <v>32</v>
      </c>
      <c r="E9" s="3" t="s">
        <v>41</v>
      </c>
      <c r="F9" s="12">
        <v>1</v>
      </c>
      <c r="G9" s="13" t="s">
        <v>42</v>
      </c>
      <c r="H9" s="14">
        <v>85</v>
      </c>
      <c r="I9" s="15">
        <f t="shared" si="0"/>
        <v>79.6</v>
      </c>
      <c r="J9" s="2">
        <f t="shared" si="3"/>
        <v>82.3</v>
      </c>
      <c r="K9" s="2">
        <f t="shared" si="1"/>
        <v>1</v>
      </c>
      <c r="L9" s="2" t="str">
        <f t="shared" si="2"/>
        <v>是</v>
      </c>
    </row>
    <row r="10" spans="1:12" ht="14.25">
      <c r="A10" s="10" t="s">
        <v>43</v>
      </c>
      <c r="B10" s="11" t="s">
        <v>44</v>
      </c>
      <c r="C10" s="3" t="s">
        <v>40</v>
      </c>
      <c r="D10" s="3" t="s">
        <v>32</v>
      </c>
      <c r="E10" s="3" t="s">
        <v>41</v>
      </c>
      <c r="F10" s="12">
        <v>1</v>
      </c>
      <c r="G10" s="13" t="s">
        <v>45</v>
      </c>
      <c r="H10" s="14">
        <v>82</v>
      </c>
      <c r="I10" s="15">
        <f t="shared" si="0"/>
        <v>77.4</v>
      </c>
      <c r="J10" s="2">
        <f t="shared" si="3"/>
        <v>79.7</v>
      </c>
      <c r="K10" s="2">
        <f t="shared" si="1"/>
        <v>3</v>
      </c>
      <c r="L10" s="2">
        <f t="shared" si="2"/>
      </c>
    </row>
    <row r="11" spans="1:12" ht="14.25">
      <c r="A11" s="10" t="s">
        <v>46</v>
      </c>
      <c r="B11" s="11" t="s">
        <v>47</v>
      </c>
      <c r="C11" s="3" t="s">
        <v>40</v>
      </c>
      <c r="D11" s="3" t="s">
        <v>32</v>
      </c>
      <c r="E11" s="3" t="s">
        <v>41</v>
      </c>
      <c r="F11" s="12">
        <v>1</v>
      </c>
      <c r="G11" s="13" t="s">
        <v>48</v>
      </c>
      <c r="H11" s="14">
        <v>82</v>
      </c>
      <c r="I11" s="15">
        <f t="shared" si="0"/>
        <v>81</v>
      </c>
      <c r="J11" s="2">
        <f t="shared" si="3"/>
        <v>81.5</v>
      </c>
      <c r="K11" s="2">
        <f t="shared" si="1"/>
        <v>2</v>
      </c>
      <c r="L11" s="2">
        <f t="shared" si="2"/>
      </c>
    </row>
    <row r="12" spans="1:12" ht="14.25">
      <c r="A12" s="10" t="s">
        <v>49</v>
      </c>
      <c r="B12" s="11" t="s">
        <v>50</v>
      </c>
      <c r="C12" s="3" t="s">
        <v>40</v>
      </c>
      <c r="D12" s="3" t="s">
        <v>32</v>
      </c>
      <c r="E12" s="3" t="s">
        <v>41</v>
      </c>
      <c r="F12" s="12">
        <v>1</v>
      </c>
      <c r="G12" s="13" t="s">
        <v>51</v>
      </c>
      <c r="H12" s="14">
        <v>82</v>
      </c>
      <c r="I12" s="15">
        <f t="shared" si="0"/>
        <v>77.4</v>
      </c>
      <c r="J12" s="2">
        <f t="shared" si="3"/>
        <v>79.7</v>
      </c>
      <c r="K12" s="2">
        <f t="shared" si="1"/>
        <v>3</v>
      </c>
      <c r="L12" s="2">
        <f t="shared" si="2"/>
      </c>
    </row>
    <row r="13" spans="1:12" ht="14.25">
      <c r="A13" s="10" t="s">
        <v>52</v>
      </c>
      <c r="B13" s="11" t="s">
        <v>53</v>
      </c>
      <c r="C13" s="3" t="s">
        <v>54</v>
      </c>
      <c r="D13" s="3" t="s">
        <v>55</v>
      </c>
      <c r="E13" s="3" t="s">
        <v>56</v>
      </c>
      <c r="F13" s="12">
        <v>1</v>
      </c>
      <c r="G13" s="13" t="s">
        <v>57</v>
      </c>
      <c r="H13" s="14">
        <v>82</v>
      </c>
      <c r="I13" s="15">
        <f t="shared" si="0"/>
        <v>79</v>
      </c>
      <c r="J13" s="2">
        <f t="shared" si="3"/>
        <v>80.5</v>
      </c>
      <c r="K13" s="2">
        <f t="shared" si="1"/>
        <v>1</v>
      </c>
      <c r="L13" s="2" t="str">
        <f t="shared" si="2"/>
        <v>是</v>
      </c>
    </row>
    <row r="14" spans="1:12" ht="14.25">
      <c r="A14" s="10" t="s">
        <v>58</v>
      </c>
      <c r="B14" s="11" t="s">
        <v>59</v>
      </c>
      <c r="C14" s="3" t="s">
        <v>54</v>
      </c>
      <c r="D14" s="3" t="s">
        <v>55</v>
      </c>
      <c r="E14" s="3" t="s">
        <v>56</v>
      </c>
      <c r="F14" s="12">
        <v>1</v>
      </c>
      <c r="G14" s="13" t="s">
        <v>60</v>
      </c>
      <c r="H14" s="14">
        <v>79</v>
      </c>
      <c r="I14" s="15">
        <f t="shared" si="0"/>
        <v>76.8</v>
      </c>
      <c r="J14" s="2">
        <f t="shared" si="3"/>
        <v>77.9</v>
      </c>
      <c r="K14" s="2">
        <f t="shared" si="1"/>
        <v>2</v>
      </c>
      <c r="L14" s="2">
        <f t="shared" si="2"/>
      </c>
    </row>
    <row r="15" spans="1:12" ht="14.25">
      <c r="A15" s="10" t="s">
        <v>61</v>
      </c>
      <c r="B15" s="11" t="s">
        <v>62</v>
      </c>
      <c r="C15" s="3" t="s">
        <v>63</v>
      </c>
      <c r="D15" s="3" t="s">
        <v>64</v>
      </c>
      <c r="E15" s="3" t="s">
        <v>65</v>
      </c>
      <c r="F15" s="12">
        <v>1</v>
      </c>
      <c r="G15" s="13" t="s">
        <v>66</v>
      </c>
      <c r="H15" s="14">
        <v>83</v>
      </c>
      <c r="I15" s="15">
        <f t="shared" si="0"/>
        <v>78.2</v>
      </c>
      <c r="J15" s="2">
        <f t="shared" si="3"/>
        <v>80.6</v>
      </c>
      <c r="K15" s="2">
        <f t="shared" si="1"/>
        <v>1</v>
      </c>
      <c r="L15" s="2" t="str">
        <f t="shared" si="2"/>
        <v>是</v>
      </c>
    </row>
    <row r="16" spans="1:12" ht="14.25">
      <c r="A16" s="10" t="s">
        <v>67</v>
      </c>
      <c r="B16" s="11" t="s">
        <v>68</v>
      </c>
      <c r="C16" s="3" t="s">
        <v>63</v>
      </c>
      <c r="D16" s="3" t="s">
        <v>64</v>
      </c>
      <c r="E16" s="3" t="s">
        <v>65</v>
      </c>
      <c r="F16" s="12">
        <v>1</v>
      </c>
      <c r="G16" s="13" t="s">
        <v>69</v>
      </c>
      <c r="H16" s="14">
        <v>80</v>
      </c>
      <c r="I16" s="15">
        <f t="shared" si="0"/>
        <v>76.8</v>
      </c>
      <c r="J16" s="2">
        <f t="shared" si="3"/>
        <v>78.4</v>
      </c>
      <c r="K16" s="2">
        <f t="shared" si="1"/>
        <v>2</v>
      </c>
      <c r="L16" s="2">
        <f t="shared" si="2"/>
      </c>
    </row>
    <row r="17" spans="1:12" ht="14.25">
      <c r="A17" s="10" t="s">
        <v>70</v>
      </c>
      <c r="B17" s="11" t="s">
        <v>71</v>
      </c>
      <c r="C17" s="3" t="s">
        <v>72</v>
      </c>
      <c r="D17" s="3" t="s">
        <v>73</v>
      </c>
      <c r="E17" s="3" t="s">
        <v>74</v>
      </c>
      <c r="F17" s="12">
        <v>1</v>
      </c>
      <c r="G17" s="13" t="s">
        <v>75</v>
      </c>
      <c r="H17" s="14">
        <v>89</v>
      </c>
      <c r="I17" s="15">
        <f t="shared" si="0"/>
        <v>78.4</v>
      </c>
      <c r="J17" s="2">
        <f t="shared" si="3"/>
        <v>83.7</v>
      </c>
      <c r="K17" s="2">
        <f t="shared" si="1"/>
        <v>1</v>
      </c>
      <c r="L17" s="2" t="str">
        <f t="shared" si="2"/>
        <v>是</v>
      </c>
    </row>
    <row r="18" spans="1:12" ht="14.25">
      <c r="A18" s="10" t="s">
        <v>76</v>
      </c>
      <c r="B18" s="11" t="s">
        <v>77</v>
      </c>
      <c r="C18" s="3" t="s">
        <v>72</v>
      </c>
      <c r="D18" s="3" t="s">
        <v>73</v>
      </c>
      <c r="E18" s="3" t="s">
        <v>74</v>
      </c>
      <c r="F18" s="12">
        <v>1</v>
      </c>
      <c r="G18" s="13" t="s">
        <v>78</v>
      </c>
      <c r="H18" s="14">
        <v>86</v>
      </c>
      <c r="I18" s="15">
        <f t="shared" si="0"/>
        <v>79.8</v>
      </c>
      <c r="J18" s="2">
        <f t="shared" si="3"/>
        <v>82.9</v>
      </c>
      <c r="K18" s="2">
        <f t="shared" si="1"/>
        <v>2</v>
      </c>
      <c r="L18" s="2">
        <f t="shared" si="2"/>
      </c>
    </row>
    <row r="19" spans="1:12" ht="14.25">
      <c r="A19" s="10" t="s">
        <v>79</v>
      </c>
      <c r="B19" s="11" t="s">
        <v>80</v>
      </c>
      <c r="C19" s="3" t="s">
        <v>81</v>
      </c>
      <c r="D19" s="3" t="s">
        <v>82</v>
      </c>
      <c r="E19" s="3" t="s">
        <v>83</v>
      </c>
      <c r="F19" s="12">
        <v>1</v>
      </c>
      <c r="G19" s="13" t="s">
        <v>84</v>
      </c>
      <c r="H19" s="14">
        <v>85</v>
      </c>
      <c r="I19" s="15">
        <f t="shared" si="0"/>
        <v>77.2</v>
      </c>
      <c r="J19" s="2">
        <f t="shared" si="3"/>
        <v>81.1</v>
      </c>
      <c r="K19" s="2">
        <f aca="true" ca="1" t="shared" si="4" ref="K19:K82">RANK(J19,OFFSET($J$2,MATCH($C19,gwdm,0),,COUNTIF(gwdm,C19),),0)</f>
        <v>1</v>
      </c>
      <c r="L19" s="2" t="str">
        <f t="shared" si="2"/>
        <v>是</v>
      </c>
    </row>
    <row r="20" spans="1:12" ht="14.25">
      <c r="A20" s="10" t="s">
        <v>85</v>
      </c>
      <c r="B20" s="11" t="s">
        <v>86</v>
      </c>
      <c r="C20" s="3" t="s">
        <v>81</v>
      </c>
      <c r="D20" s="3" t="s">
        <v>82</v>
      </c>
      <c r="E20" s="3" t="s">
        <v>83</v>
      </c>
      <c r="F20" s="12">
        <v>1</v>
      </c>
      <c r="G20" s="13" t="s">
        <v>87</v>
      </c>
      <c r="H20" s="14">
        <v>82</v>
      </c>
      <c r="I20" s="15">
        <f t="shared" si="0"/>
        <v>75</v>
      </c>
      <c r="J20" s="2">
        <f t="shared" si="3"/>
        <v>78.5</v>
      </c>
      <c r="K20" s="2">
        <f ca="1" t="shared" si="4"/>
        <v>2</v>
      </c>
      <c r="L20" s="2">
        <f t="shared" si="2"/>
      </c>
    </row>
    <row r="21" spans="1:12" ht="14.25">
      <c r="A21" s="10" t="s">
        <v>88</v>
      </c>
      <c r="B21" s="11" t="s">
        <v>89</v>
      </c>
      <c r="C21" s="3" t="s">
        <v>90</v>
      </c>
      <c r="D21" s="3" t="s">
        <v>91</v>
      </c>
      <c r="E21" s="3" t="s">
        <v>92</v>
      </c>
      <c r="F21" s="12">
        <v>1</v>
      </c>
      <c r="G21" s="13" t="s">
        <v>93</v>
      </c>
      <c r="H21" s="14">
        <v>63</v>
      </c>
      <c r="I21" s="15">
        <f t="shared" si="0"/>
        <v>78.2</v>
      </c>
      <c r="J21" s="2">
        <f t="shared" si="3"/>
        <v>70.6</v>
      </c>
      <c r="K21" s="2">
        <f ca="1" t="shared" si="4"/>
        <v>1</v>
      </c>
      <c r="L21" s="2" t="str">
        <f t="shared" si="2"/>
        <v>是</v>
      </c>
    </row>
    <row r="22" spans="1:12" ht="14.25">
      <c r="A22" s="10" t="s">
        <v>94</v>
      </c>
      <c r="B22" s="11" t="s">
        <v>95</v>
      </c>
      <c r="C22" s="3" t="s">
        <v>90</v>
      </c>
      <c r="D22" s="3" t="s">
        <v>91</v>
      </c>
      <c r="E22" s="3" t="s">
        <v>92</v>
      </c>
      <c r="F22" s="12">
        <v>1</v>
      </c>
      <c r="G22" s="13" t="s">
        <v>96</v>
      </c>
      <c r="H22" s="14">
        <v>60</v>
      </c>
      <c r="I22" s="15">
        <f t="shared" si="0"/>
        <v>74.8</v>
      </c>
      <c r="J22" s="2">
        <f t="shared" si="3"/>
        <v>67.4</v>
      </c>
      <c r="K22" s="2">
        <f ca="1" t="shared" si="4"/>
        <v>2</v>
      </c>
      <c r="L22" s="2">
        <f t="shared" si="2"/>
      </c>
    </row>
    <row r="23" spans="1:12" ht="14.25">
      <c r="A23" s="10" t="s">
        <v>97</v>
      </c>
      <c r="B23" s="11" t="s">
        <v>98</v>
      </c>
      <c r="C23" s="3" t="s">
        <v>99</v>
      </c>
      <c r="D23" s="3" t="s">
        <v>100</v>
      </c>
      <c r="E23" s="3" t="s">
        <v>101</v>
      </c>
      <c r="F23" s="12">
        <v>1</v>
      </c>
      <c r="G23" s="13" t="s">
        <v>102</v>
      </c>
      <c r="H23" s="14">
        <v>85</v>
      </c>
      <c r="I23" s="15">
        <f t="shared" si="0"/>
        <v>76.8</v>
      </c>
      <c r="J23" s="2">
        <f t="shared" si="3"/>
        <v>80.9</v>
      </c>
      <c r="K23" s="2">
        <f ca="1" t="shared" si="4"/>
        <v>1</v>
      </c>
      <c r="L23" s="2" t="str">
        <f t="shared" si="2"/>
        <v>是</v>
      </c>
    </row>
    <row r="24" spans="1:12" ht="14.25">
      <c r="A24" s="10" t="s">
        <v>103</v>
      </c>
      <c r="B24" s="11" t="s">
        <v>104</v>
      </c>
      <c r="C24" s="3" t="s">
        <v>99</v>
      </c>
      <c r="D24" s="3" t="s">
        <v>100</v>
      </c>
      <c r="E24" s="3" t="s">
        <v>101</v>
      </c>
      <c r="F24" s="12">
        <v>1</v>
      </c>
      <c r="G24" s="13" t="s">
        <v>105</v>
      </c>
      <c r="H24" s="14">
        <v>75</v>
      </c>
      <c r="I24" s="15">
        <f t="shared" si="0"/>
        <v>80.4</v>
      </c>
      <c r="J24" s="2">
        <f t="shared" si="3"/>
        <v>77.7</v>
      </c>
      <c r="K24" s="2">
        <f ca="1" t="shared" si="4"/>
        <v>2</v>
      </c>
      <c r="L24" s="2">
        <f t="shared" si="2"/>
      </c>
    </row>
    <row r="25" spans="1:12" ht="14.25">
      <c r="A25" s="10" t="s">
        <v>106</v>
      </c>
      <c r="B25" s="11" t="s">
        <v>107</v>
      </c>
      <c r="C25" s="3" t="s">
        <v>108</v>
      </c>
      <c r="D25" s="3" t="s">
        <v>109</v>
      </c>
      <c r="E25" s="3" t="s">
        <v>41</v>
      </c>
      <c r="F25" s="12">
        <v>1</v>
      </c>
      <c r="G25" s="13" t="s">
        <v>110</v>
      </c>
      <c r="H25" s="14">
        <v>78</v>
      </c>
      <c r="I25" s="15">
        <f t="shared" si="0"/>
        <v>78</v>
      </c>
      <c r="J25" s="2">
        <f t="shared" si="3"/>
        <v>78</v>
      </c>
      <c r="K25" s="2">
        <f ca="1" t="shared" si="4"/>
        <v>1</v>
      </c>
      <c r="L25" s="2" t="str">
        <f t="shared" si="2"/>
        <v>是</v>
      </c>
    </row>
    <row r="26" spans="1:12" ht="14.25">
      <c r="A26" s="10" t="s">
        <v>111</v>
      </c>
      <c r="B26" s="11" t="s">
        <v>112</v>
      </c>
      <c r="C26" s="3" t="s">
        <v>108</v>
      </c>
      <c r="D26" s="3" t="s">
        <v>109</v>
      </c>
      <c r="E26" s="3" t="s">
        <v>41</v>
      </c>
      <c r="F26" s="12">
        <v>1</v>
      </c>
      <c r="G26" s="13" t="s">
        <v>113</v>
      </c>
      <c r="H26" s="14">
        <v>76</v>
      </c>
      <c r="I26" s="15">
        <f t="shared" si="0"/>
        <v>76</v>
      </c>
      <c r="J26" s="2">
        <f t="shared" si="3"/>
        <v>76</v>
      </c>
      <c r="K26" s="2">
        <f ca="1" t="shared" si="4"/>
        <v>2</v>
      </c>
      <c r="L26" s="2">
        <f t="shared" si="2"/>
      </c>
    </row>
    <row r="27" spans="1:12" ht="14.25">
      <c r="A27" s="10" t="s">
        <v>114</v>
      </c>
      <c r="B27" s="11" t="s">
        <v>115</v>
      </c>
      <c r="C27" s="3" t="s">
        <v>116</v>
      </c>
      <c r="D27" s="3" t="s">
        <v>109</v>
      </c>
      <c r="E27" s="3" t="s">
        <v>117</v>
      </c>
      <c r="F27" s="12">
        <v>3</v>
      </c>
      <c r="G27" s="13" t="s">
        <v>118</v>
      </c>
      <c r="H27" s="14">
        <v>89</v>
      </c>
      <c r="I27" s="15">
        <f t="shared" si="0"/>
        <v>80</v>
      </c>
      <c r="J27" s="2">
        <f t="shared" si="3"/>
        <v>84.5</v>
      </c>
      <c r="K27" s="2">
        <f ca="1" t="shared" si="4"/>
        <v>1</v>
      </c>
      <c r="L27" s="2" t="str">
        <f t="shared" si="2"/>
        <v>是</v>
      </c>
    </row>
    <row r="28" spans="1:12" ht="14.25">
      <c r="A28" s="10" t="s">
        <v>119</v>
      </c>
      <c r="B28" s="11" t="s">
        <v>120</v>
      </c>
      <c r="C28" s="3" t="s">
        <v>116</v>
      </c>
      <c r="D28" s="3" t="s">
        <v>109</v>
      </c>
      <c r="E28" s="3" t="s">
        <v>117</v>
      </c>
      <c r="F28" s="12">
        <v>3</v>
      </c>
      <c r="G28" s="13" t="s">
        <v>121</v>
      </c>
      <c r="H28" s="14">
        <v>85</v>
      </c>
      <c r="I28" s="15">
        <f t="shared" si="0"/>
        <v>74.6</v>
      </c>
      <c r="J28" s="2">
        <f t="shared" si="3"/>
        <v>79.8</v>
      </c>
      <c r="K28" s="2">
        <f ca="1" t="shared" si="4"/>
        <v>4</v>
      </c>
      <c r="L28" s="2">
        <f t="shared" si="2"/>
      </c>
    </row>
    <row r="29" spans="1:12" ht="14.25">
      <c r="A29" s="10" t="s">
        <v>122</v>
      </c>
      <c r="B29" s="11" t="s">
        <v>123</v>
      </c>
      <c r="C29" s="3" t="s">
        <v>116</v>
      </c>
      <c r="D29" s="3" t="s">
        <v>109</v>
      </c>
      <c r="E29" s="3" t="s">
        <v>117</v>
      </c>
      <c r="F29" s="12">
        <v>3</v>
      </c>
      <c r="G29" s="13" t="s">
        <v>124</v>
      </c>
      <c r="H29" s="14">
        <v>84</v>
      </c>
      <c r="I29" s="15">
        <f t="shared" si="0"/>
        <v>78</v>
      </c>
      <c r="J29" s="2">
        <f t="shared" si="3"/>
        <v>81</v>
      </c>
      <c r="K29" s="2">
        <f ca="1" t="shared" si="4"/>
        <v>2</v>
      </c>
      <c r="L29" s="2" t="str">
        <f t="shared" si="2"/>
        <v>是</v>
      </c>
    </row>
    <row r="30" spans="1:12" ht="14.25">
      <c r="A30" s="10" t="s">
        <v>125</v>
      </c>
      <c r="B30" s="11" t="s">
        <v>126</v>
      </c>
      <c r="C30" s="3" t="s">
        <v>116</v>
      </c>
      <c r="D30" s="16" t="s">
        <v>109</v>
      </c>
      <c r="E30" s="16" t="s">
        <v>117</v>
      </c>
      <c r="F30" s="12">
        <v>3</v>
      </c>
      <c r="G30" s="13" t="s">
        <v>127</v>
      </c>
      <c r="H30" s="14">
        <v>84</v>
      </c>
      <c r="I30" s="15">
        <f t="shared" si="0"/>
        <v>76</v>
      </c>
      <c r="J30" s="2">
        <f t="shared" si="3"/>
        <v>80</v>
      </c>
      <c r="K30" s="2">
        <f ca="1" t="shared" si="4"/>
        <v>3</v>
      </c>
      <c r="L30" s="2" t="str">
        <f t="shared" si="2"/>
        <v>是</v>
      </c>
    </row>
    <row r="31" spans="1:12" ht="14.25">
      <c r="A31" s="10" t="s">
        <v>128</v>
      </c>
      <c r="B31" s="11" t="s">
        <v>129</v>
      </c>
      <c r="C31" s="3" t="s">
        <v>116</v>
      </c>
      <c r="D31" s="16" t="s">
        <v>109</v>
      </c>
      <c r="E31" s="16" t="s">
        <v>117</v>
      </c>
      <c r="F31" s="12">
        <v>3</v>
      </c>
      <c r="G31" s="13" t="s">
        <v>130</v>
      </c>
      <c r="H31" s="14">
        <v>80</v>
      </c>
      <c r="I31" s="15">
        <f t="shared" si="0"/>
        <v>77.4</v>
      </c>
      <c r="J31" s="2">
        <f t="shared" si="3"/>
        <v>78.7</v>
      </c>
      <c r="K31" s="2">
        <f ca="1" t="shared" si="4"/>
        <v>5</v>
      </c>
      <c r="L31" s="2">
        <f t="shared" si="2"/>
      </c>
    </row>
    <row r="32" spans="1:12" ht="14.25">
      <c r="A32" s="10" t="s">
        <v>131</v>
      </c>
      <c r="B32" s="11" t="s">
        <v>132</v>
      </c>
      <c r="C32" s="3" t="s">
        <v>116</v>
      </c>
      <c r="D32" s="16" t="s">
        <v>109</v>
      </c>
      <c r="E32" s="16" t="s">
        <v>117</v>
      </c>
      <c r="F32" s="12">
        <v>3</v>
      </c>
      <c r="G32" s="13" t="s">
        <v>133</v>
      </c>
      <c r="H32" s="14">
        <v>79</v>
      </c>
      <c r="I32" s="15">
        <f t="shared" si="0"/>
        <v>78.2</v>
      </c>
      <c r="J32" s="2">
        <f t="shared" si="3"/>
        <v>78.6</v>
      </c>
      <c r="K32" s="2">
        <f ca="1" t="shared" si="4"/>
        <v>6</v>
      </c>
      <c r="L32" s="2">
        <f t="shared" si="2"/>
      </c>
    </row>
    <row r="33" spans="1:12" ht="14.25">
      <c r="A33" s="10" t="s">
        <v>134</v>
      </c>
      <c r="B33" s="11" t="s">
        <v>135</v>
      </c>
      <c r="C33" s="3" t="s">
        <v>116</v>
      </c>
      <c r="D33" s="16" t="s">
        <v>109</v>
      </c>
      <c r="E33" s="16" t="s">
        <v>117</v>
      </c>
      <c r="F33" s="12">
        <v>3</v>
      </c>
      <c r="G33" s="13" t="s">
        <v>136</v>
      </c>
      <c r="H33" s="14">
        <v>79</v>
      </c>
      <c r="I33" s="15">
        <f t="shared" si="0"/>
        <v>74.8</v>
      </c>
      <c r="J33" s="2">
        <f t="shared" si="3"/>
        <v>76.9</v>
      </c>
      <c r="K33" s="2">
        <f ca="1" t="shared" si="4"/>
        <v>8</v>
      </c>
      <c r="L33" s="2">
        <f t="shared" si="2"/>
      </c>
    </row>
    <row r="34" spans="1:12" ht="14.25">
      <c r="A34" s="10" t="s">
        <v>137</v>
      </c>
      <c r="B34" s="11" t="s">
        <v>138</v>
      </c>
      <c r="C34" s="3" t="s">
        <v>116</v>
      </c>
      <c r="D34" s="16" t="s">
        <v>109</v>
      </c>
      <c r="E34" s="16" t="s">
        <v>117</v>
      </c>
      <c r="F34" s="12">
        <v>3</v>
      </c>
      <c r="G34" s="13" t="s">
        <v>139</v>
      </c>
      <c r="H34" s="14">
        <v>79</v>
      </c>
      <c r="I34" s="15">
        <f t="shared" si="0"/>
        <v>76</v>
      </c>
      <c r="J34" s="2">
        <f t="shared" si="3"/>
        <v>77.5</v>
      </c>
      <c r="K34" s="2">
        <f ca="1" t="shared" si="4"/>
        <v>7</v>
      </c>
      <c r="L34" s="2">
        <f t="shared" si="2"/>
      </c>
    </row>
    <row r="35" spans="1:12" ht="14.25">
      <c r="A35" s="10" t="s">
        <v>140</v>
      </c>
      <c r="B35" s="11" t="s">
        <v>141</v>
      </c>
      <c r="C35" s="3" t="s">
        <v>142</v>
      </c>
      <c r="D35" s="16" t="s">
        <v>143</v>
      </c>
      <c r="E35" s="16" t="s">
        <v>144</v>
      </c>
      <c r="F35" s="12">
        <v>1</v>
      </c>
      <c r="G35" s="13" t="s">
        <v>145</v>
      </c>
      <c r="H35" s="14">
        <v>87</v>
      </c>
      <c r="I35" s="15">
        <f t="shared" si="0"/>
        <v>78.6</v>
      </c>
      <c r="J35" s="2">
        <f t="shared" si="3"/>
        <v>82.8</v>
      </c>
      <c r="K35" s="2">
        <f ca="1" t="shared" si="4"/>
        <v>1</v>
      </c>
      <c r="L35" s="2" t="str">
        <f t="shared" si="2"/>
        <v>是</v>
      </c>
    </row>
    <row r="36" spans="1:12" ht="14.25">
      <c r="A36" s="10" t="s">
        <v>146</v>
      </c>
      <c r="B36" s="11" t="s">
        <v>147</v>
      </c>
      <c r="C36" s="3" t="s">
        <v>142</v>
      </c>
      <c r="D36" s="16" t="s">
        <v>143</v>
      </c>
      <c r="E36" s="16" t="s">
        <v>144</v>
      </c>
      <c r="F36" s="12">
        <v>1</v>
      </c>
      <c r="G36" s="13" t="s">
        <v>148</v>
      </c>
      <c r="H36" s="14">
        <v>78</v>
      </c>
      <c r="I36" s="15">
        <f t="shared" si="0"/>
        <v>79.8</v>
      </c>
      <c r="J36" s="2">
        <f t="shared" si="3"/>
        <v>78.9</v>
      </c>
      <c r="K36" s="2">
        <f ca="1" t="shared" si="4"/>
        <v>2</v>
      </c>
      <c r="L36" s="2">
        <f t="shared" si="2"/>
      </c>
    </row>
    <row r="37" spans="1:12" ht="14.25">
      <c r="A37" s="10" t="s">
        <v>149</v>
      </c>
      <c r="B37" s="11" t="s">
        <v>150</v>
      </c>
      <c r="C37" s="3" t="s">
        <v>151</v>
      </c>
      <c r="D37" s="16" t="s">
        <v>152</v>
      </c>
      <c r="E37" s="16" t="s">
        <v>153</v>
      </c>
      <c r="F37" s="12">
        <v>1</v>
      </c>
      <c r="G37" s="13" t="s">
        <v>154</v>
      </c>
      <c r="H37" s="14">
        <v>80</v>
      </c>
      <c r="I37" s="15">
        <f t="shared" si="0"/>
        <v>78.6</v>
      </c>
      <c r="J37" s="2">
        <f t="shared" si="3"/>
        <v>79.3</v>
      </c>
      <c r="K37" s="2">
        <f ca="1" t="shared" si="4"/>
        <v>1</v>
      </c>
      <c r="L37" s="2" t="str">
        <f t="shared" si="2"/>
        <v>是</v>
      </c>
    </row>
    <row r="38" spans="1:12" ht="14.25">
      <c r="A38" s="10" t="s">
        <v>155</v>
      </c>
      <c r="B38" s="11" t="s">
        <v>156</v>
      </c>
      <c r="C38" s="3" t="s">
        <v>151</v>
      </c>
      <c r="D38" s="16" t="s">
        <v>152</v>
      </c>
      <c r="E38" s="16" t="s">
        <v>153</v>
      </c>
      <c r="F38" s="12">
        <v>1</v>
      </c>
      <c r="G38" s="13" t="s">
        <v>157</v>
      </c>
      <c r="H38" s="14">
        <v>78</v>
      </c>
      <c r="I38" s="15">
        <f t="shared" si="0"/>
        <v>79.6</v>
      </c>
      <c r="J38" s="2">
        <f t="shared" si="3"/>
        <v>78.8</v>
      </c>
      <c r="K38" s="2">
        <f ca="1" t="shared" si="4"/>
        <v>2</v>
      </c>
      <c r="L38" s="2">
        <f t="shared" si="2"/>
      </c>
    </row>
    <row r="39" spans="1:12" ht="14.25">
      <c r="A39" s="10" t="s">
        <v>158</v>
      </c>
      <c r="B39" s="11" t="s">
        <v>159</v>
      </c>
      <c r="C39" s="3" t="s">
        <v>151</v>
      </c>
      <c r="D39" s="16" t="s">
        <v>152</v>
      </c>
      <c r="E39" s="16" t="s">
        <v>153</v>
      </c>
      <c r="F39" s="12">
        <v>1</v>
      </c>
      <c r="G39" s="13" t="s">
        <v>160</v>
      </c>
      <c r="H39" s="14">
        <v>78</v>
      </c>
      <c r="I39" s="15">
        <f t="shared" si="0"/>
        <v>77.8</v>
      </c>
      <c r="J39" s="2">
        <f t="shared" si="3"/>
        <v>77.9</v>
      </c>
      <c r="K39" s="2">
        <f ca="1" t="shared" si="4"/>
        <v>3</v>
      </c>
      <c r="L39" s="2">
        <f t="shared" si="2"/>
      </c>
    </row>
    <row r="40" spans="1:12" ht="14.25">
      <c r="A40" s="10" t="s">
        <v>161</v>
      </c>
      <c r="B40" s="11" t="s">
        <v>162</v>
      </c>
      <c r="C40" s="3" t="s">
        <v>163</v>
      </c>
      <c r="D40" s="16" t="s">
        <v>164</v>
      </c>
      <c r="E40" s="16" t="s">
        <v>165</v>
      </c>
      <c r="F40" s="12">
        <v>1</v>
      </c>
      <c r="G40" s="13" t="s">
        <v>166</v>
      </c>
      <c r="H40" s="14">
        <v>82</v>
      </c>
      <c r="I40" s="15">
        <f t="shared" si="0"/>
        <v>82</v>
      </c>
      <c r="J40" s="2">
        <f t="shared" si="3"/>
        <v>82</v>
      </c>
      <c r="K40" s="2">
        <f ca="1" t="shared" si="4"/>
        <v>1</v>
      </c>
      <c r="L40" s="2" t="str">
        <f t="shared" si="2"/>
        <v>是</v>
      </c>
    </row>
    <row r="41" spans="1:12" ht="14.25">
      <c r="A41" s="10" t="s">
        <v>167</v>
      </c>
      <c r="B41" s="11" t="s">
        <v>168</v>
      </c>
      <c r="C41" s="3" t="s">
        <v>163</v>
      </c>
      <c r="D41" s="16" t="s">
        <v>164</v>
      </c>
      <c r="E41" s="16" t="s">
        <v>165</v>
      </c>
      <c r="F41" s="12">
        <v>1</v>
      </c>
      <c r="G41" s="13" t="s">
        <v>169</v>
      </c>
      <c r="H41" s="14">
        <v>80</v>
      </c>
      <c r="I41" s="15">
        <f t="shared" si="0"/>
        <v>75.6</v>
      </c>
      <c r="J41" s="2">
        <f t="shared" si="3"/>
        <v>77.8</v>
      </c>
      <c r="K41" s="2">
        <f ca="1" t="shared" si="4"/>
        <v>2</v>
      </c>
      <c r="L41" s="2">
        <f t="shared" si="2"/>
      </c>
    </row>
    <row r="42" spans="1:12" ht="14.25">
      <c r="A42" s="10" t="s">
        <v>170</v>
      </c>
      <c r="B42" s="11" t="s">
        <v>171</v>
      </c>
      <c r="C42" s="3" t="s">
        <v>172</v>
      </c>
      <c r="D42" s="16" t="s">
        <v>173</v>
      </c>
      <c r="E42" s="16" t="s">
        <v>174</v>
      </c>
      <c r="F42" s="12">
        <v>1</v>
      </c>
      <c r="G42" s="13" t="s">
        <v>175</v>
      </c>
      <c r="H42" s="14">
        <v>80</v>
      </c>
      <c r="I42" s="15">
        <f t="shared" si="0"/>
        <v>74.2</v>
      </c>
      <c r="J42" s="2">
        <f t="shared" si="3"/>
        <v>77.1</v>
      </c>
      <c r="K42" s="2">
        <f ca="1" t="shared" si="4"/>
        <v>1</v>
      </c>
      <c r="L42" s="2" t="str">
        <f t="shared" si="2"/>
        <v>是</v>
      </c>
    </row>
    <row r="43" spans="1:12" ht="14.25">
      <c r="A43" s="10" t="s">
        <v>176</v>
      </c>
      <c r="B43" s="11" t="s">
        <v>177</v>
      </c>
      <c r="C43" s="3" t="s">
        <v>172</v>
      </c>
      <c r="D43" s="16" t="s">
        <v>173</v>
      </c>
      <c r="E43" s="16" t="s">
        <v>174</v>
      </c>
      <c r="F43" s="12">
        <v>1</v>
      </c>
      <c r="G43" s="13" t="s">
        <v>178</v>
      </c>
      <c r="H43" s="14">
        <v>74</v>
      </c>
      <c r="I43" s="15">
        <f t="shared" si="0"/>
        <v>71.8</v>
      </c>
      <c r="J43" s="2">
        <f t="shared" si="3"/>
        <v>72.9</v>
      </c>
      <c r="K43" s="2">
        <f ca="1" t="shared" si="4"/>
        <v>2</v>
      </c>
      <c r="L43" s="2">
        <f t="shared" si="2"/>
      </c>
    </row>
    <row r="44" spans="1:12" ht="14.25">
      <c r="A44" s="10" t="s">
        <v>179</v>
      </c>
      <c r="B44" s="11" t="s">
        <v>180</v>
      </c>
      <c r="C44" s="3" t="s">
        <v>172</v>
      </c>
      <c r="D44" s="16" t="s">
        <v>173</v>
      </c>
      <c r="E44" s="16" t="s">
        <v>174</v>
      </c>
      <c r="F44" s="12">
        <v>1</v>
      </c>
      <c r="G44" s="13" t="s">
        <v>181</v>
      </c>
      <c r="H44" s="14">
        <v>74</v>
      </c>
      <c r="I44" s="15">
        <f t="shared" si="0"/>
        <v>69.8</v>
      </c>
      <c r="J44" s="2">
        <f t="shared" si="3"/>
        <v>71.9</v>
      </c>
      <c r="K44" s="2">
        <f ca="1" t="shared" si="4"/>
        <v>3</v>
      </c>
      <c r="L44" s="2">
        <f t="shared" si="2"/>
      </c>
    </row>
    <row r="45" spans="1:12" ht="14.25">
      <c r="A45" s="10" t="s">
        <v>182</v>
      </c>
      <c r="B45" s="11" t="s">
        <v>183</v>
      </c>
      <c r="C45" s="3" t="s">
        <v>184</v>
      </c>
      <c r="D45" s="16" t="s">
        <v>185</v>
      </c>
      <c r="E45" s="16" t="s">
        <v>186</v>
      </c>
      <c r="F45" s="12">
        <v>1</v>
      </c>
      <c r="G45" s="13" t="s">
        <v>187</v>
      </c>
      <c r="H45" s="14">
        <v>77</v>
      </c>
      <c r="I45" s="15">
        <f t="shared" si="0"/>
        <v>75.6</v>
      </c>
      <c r="J45" s="2">
        <f t="shared" si="3"/>
        <v>76.3</v>
      </c>
      <c r="K45" s="2">
        <f ca="1" t="shared" si="4"/>
        <v>2</v>
      </c>
      <c r="L45" s="2">
        <f t="shared" si="2"/>
      </c>
    </row>
    <row r="46" spans="1:12" ht="14.25">
      <c r="A46" s="10" t="s">
        <v>188</v>
      </c>
      <c r="B46" s="11" t="s">
        <v>189</v>
      </c>
      <c r="C46" s="3" t="s">
        <v>184</v>
      </c>
      <c r="D46" s="16" t="s">
        <v>185</v>
      </c>
      <c r="E46" s="16" t="s">
        <v>186</v>
      </c>
      <c r="F46" s="12">
        <v>1</v>
      </c>
      <c r="G46" s="13" t="s">
        <v>190</v>
      </c>
      <c r="H46" s="14">
        <v>75</v>
      </c>
      <c r="I46" s="15">
        <f t="shared" si="0"/>
        <v>80.6</v>
      </c>
      <c r="J46" s="2">
        <f t="shared" si="3"/>
        <v>77.8</v>
      </c>
      <c r="K46" s="2">
        <f ca="1" t="shared" si="4"/>
        <v>1</v>
      </c>
      <c r="L46" s="2" t="str">
        <f t="shared" si="2"/>
        <v>是</v>
      </c>
    </row>
    <row r="47" spans="1:12" ht="14.25">
      <c r="A47" s="10" t="s">
        <v>191</v>
      </c>
      <c r="B47" s="11" t="s">
        <v>192</v>
      </c>
      <c r="C47" s="3" t="s">
        <v>184</v>
      </c>
      <c r="D47" s="16" t="s">
        <v>185</v>
      </c>
      <c r="E47" s="16" t="s">
        <v>186</v>
      </c>
      <c r="F47" s="12">
        <v>1</v>
      </c>
      <c r="G47" s="13" t="s">
        <v>193</v>
      </c>
      <c r="H47" s="14">
        <v>75</v>
      </c>
      <c r="I47" s="15">
        <f t="shared" si="0"/>
        <v>77.4</v>
      </c>
      <c r="J47" s="2">
        <f t="shared" si="3"/>
        <v>76.2</v>
      </c>
      <c r="K47" s="2">
        <f ca="1" t="shared" si="4"/>
        <v>3</v>
      </c>
      <c r="L47" s="2">
        <f t="shared" si="2"/>
      </c>
    </row>
    <row r="48" spans="1:12" ht="14.25">
      <c r="A48" s="10" t="s">
        <v>194</v>
      </c>
      <c r="B48" s="11" t="s">
        <v>195</v>
      </c>
      <c r="C48" s="3" t="s">
        <v>196</v>
      </c>
      <c r="D48" s="16" t="s">
        <v>197</v>
      </c>
      <c r="E48" s="16" t="s">
        <v>198</v>
      </c>
      <c r="F48" s="12">
        <v>1</v>
      </c>
      <c r="G48" s="13" t="s">
        <v>199</v>
      </c>
      <c r="H48" s="14">
        <v>84</v>
      </c>
      <c r="I48" s="15">
        <f t="shared" si="0"/>
        <v>79</v>
      </c>
      <c r="J48" s="2">
        <f t="shared" si="3"/>
        <v>81.5</v>
      </c>
      <c r="K48" s="2">
        <f ca="1" t="shared" si="4"/>
        <v>1</v>
      </c>
      <c r="L48" s="2" t="str">
        <f t="shared" si="2"/>
        <v>是</v>
      </c>
    </row>
    <row r="49" spans="1:12" ht="14.25">
      <c r="A49" s="10" t="s">
        <v>200</v>
      </c>
      <c r="B49" s="11" t="s">
        <v>201</v>
      </c>
      <c r="C49" s="3" t="s">
        <v>196</v>
      </c>
      <c r="D49" s="16" t="s">
        <v>197</v>
      </c>
      <c r="E49" s="16" t="s">
        <v>198</v>
      </c>
      <c r="F49" s="12">
        <v>1</v>
      </c>
      <c r="G49" s="13" t="s">
        <v>202</v>
      </c>
      <c r="H49" s="14">
        <v>82</v>
      </c>
      <c r="I49" s="15">
        <f t="shared" si="0"/>
        <v>75.6</v>
      </c>
      <c r="J49" s="2">
        <f t="shared" si="3"/>
        <v>78.8</v>
      </c>
      <c r="K49" s="2">
        <f ca="1" t="shared" si="4"/>
        <v>3</v>
      </c>
      <c r="L49" s="2">
        <f t="shared" si="2"/>
      </c>
    </row>
    <row r="50" spans="1:12" ht="14.25">
      <c r="A50" s="10" t="s">
        <v>203</v>
      </c>
      <c r="B50" s="11" t="s">
        <v>204</v>
      </c>
      <c r="C50" s="3" t="s">
        <v>196</v>
      </c>
      <c r="D50" s="16" t="s">
        <v>197</v>
      </c>
      <c r="E50" s="16" t="s">
        <v>198</v>
      </c>
      <c r="F50" s="12">
        <v>1</v>
      </c>
      <c r="G50" s="13" t="s">
        <v>205</v>
      </c>
      <c r="H50" s="14">
        <v>82</v>
      </c>
      <c r="I50" s="15">
        <f t="shared" si="0"/>
        <v>78.4</v>
      </c>
      <c r="J50" s="2">
        <f t="shared" si="3"/>
        <v>80.2</v>
      </c>
      <c r="K50" s="2">
        <f ca="1" t="shared" si="4"/>
        <v>2</v>
      </c>
      <c r="L50" s="2">
        <f t="shared" si="2"/>
      </c>
    </row>
    <row r="51" spans="1:12" ht="14.25">
      <c r="A51" s="10" t="s">
        <v>206</v>
      </c>
      <c r="B51" s="11" t="s">
        <v>207</v>
      </c>
      <c r="C51" s="3" t="s">
        <v>208</v>
      </c>
      <c r="D51" s="16" t="s">
        <v>209</v>
      </c>
      <c r="E51" s="16" t="s">
        <v>210</v>
      </c>
      <c r="F51" s="12">
        <v>1</v>
      </c>
      <c r="G51" s="13" t="s">
        <v>211</v>
      </c>
      <c r="H51" s="14">
        <v>80</v>
      </c>
      <c r="I51" s="15">
        <f t="shared" si="0"/>
        <v>77.2</v>
      </c>
      <c r="J51" s="2">
        <f t="shared" si="3"/>
        <v>78.6</v>
      </c>
      <c r="K51" s="2">
        <f ca="1" t="shared" si="4"/>
        <v>1</v>
      </c>
      <c r="L51" s="2" t="str">
        <f t="shared" si="2"/>
        <v>是</v>
      </c>
    </row>
    <row r="52" spans="1:12" ht="14.25">
      <c r="A52" s="10" t="s">
        <v>212</v>
      </c>
      <c r="B52" s="11" t="s">
        <v>213</v>
      </c>
      <c r="C52" s="3" t="s">
        <v>208</v>
      </c>
      <c r="D52" s="16" t="s">
        <v>209</v>
      </c>
      <c r="E52" s="16" t="s">
        <v>210</v>
      </c>
      <c r="F52" s="12">
        <v>1</v>
      </c>
      <c r="G52" s="13" t="s">
        <v>214</v>
      </c>
      <c r="H52" s="14">
        <v>78</v>
      </c>
      <c r="I52" s="15">
        <f t="shared" si="0"/>
        <v>78.8</v>
      </c>
      <c r="J52" s="2">
        <f t="shared" si="3"/>
        <v>78.4</v>
      </c>
      <c r="K52" s="2">
        <f ca="1" t="shared" si="4"/>
        <v>2</v>
      </c>
      <c r="L52" s="2">
        <f t="shared" si="2"/>
      </c>
    </row>
    <row r="53" spans="1:12" ht="14.25">
      <c r="A53" s="10" t="s">
        <v>215</v>
      </c>
      <c r="B53" s="11" t="s">
        <v>216</v>
      </c>
      <c r="C53" s="3" t="s">
        <v>217</v>
      </c>
      <c r="D53" s="16" t="s">
        <v>218</v>
      </c>
      <c r="E53" s="16" t="s">
        <v>219</v>
      </c>
      <c r="F53" s="12">
        <v>1</v>
      </c>
      <c r="G53" s="13" t="s">
        <v>220</v>
      </c>
      <c r="H53" s="14">
        <v>72</v>
      </c>
      <c r="I53" s="15">
        <f t="shared" si="0"/>
        <v>78.6</v>
      </c>
      <c r="J53" s="2">
        <f t="shared" si="3"/>
        <v>75.3</v>
      </c>
      <c r="K53" s="2">
        <f ca="1" t="shared" si="4"/>
        <v>1</v>
      </c>
      <c r="L53" s="2" t="str">
        <f t="shared" si="2"/>
        <v>是</v>
      </c>
    </row>
    <row r="54" spans="1:12" ht="14.25">
      <c r="A54" s="10" t="s">
        <v>221</v>
      </c>
      <c r="B54" s="11" t="s">
        <v>222</v>
      </c>
      <c r="C54" s="3" t="s">
        <v>217</v>
      </c>
      <c r="D54" s="16" t="s">
        <v>218</v>
      </c>
      <c r="E54" s="16" t="s">
        <v>219</v>
      </c>
      <c r="F54" s="12">
        <v>1</v>
      </c>
      <c r="G54" s="13" t="s">
        <v>223</v>
      </c>
      <c r="H54" s="14">
        <v>72</v>
      </c>
      <c r="I54" s="15">
        <f t="shared" si="0"/>
        <v>78</v>
      </c>
      <c r="J54" s="2">
        <f t="shared" si="3"/>
        <v>75</v>
      </c>
      <c r="K54" s="2">
        <f ca="1" t="shared" si="4"/>
        <v>2</v>
      </c>
      <c r="L54" s="2">
        <f t="shared" si="2"/>
      </c>
    </row>
    <row r="55" spans="1:12" ht="14.25">
      <c r="A55" s="10" t="s">
        <v>224</v>
      </c>
      <c r="B55" s="11" t="s">
        <v>225</v>
      </c>
      <c r="C55" s="3" t="s">
        <v>226</v>
      </c>
      <c r="D55" s="16" t="s">
        <v>227</v>
      </c>
      <c r="E55" s="16" t="s">
        <v>228</v>
      </c>
      <c r="F55" s="12">
        <v>1</v>
      </c>
      <c r="G55" s="13" t="s">
        <v>229</v>
      </c>
      <c r="H55" s="14">
        <v>83</v>
      </c>
      <c r="I55" s="15">
        <f t="shared" si="0"/>
        <v>77</v>
      </c>
      <c r="J55" s="2">
        <f t="shared" si="3"/>
        <v>80</v>
      </c>
      <c r="K55" s="2">
        <f ca="1" t="shared" si="4"/>
        <v>1</v>
      </c>
      <c r="L55" s="2" t="str">
        <f t="shared" si="2"/>
        <v>是</v>
      </c>
    </row>
    <row r="56" spans="1:12" ht="14.25">
      <c r="A56" s="10" t="s">
        <v>230</v>
      </c>
      <c r="B56" s="11" t="s">
        <v>231</v>
      </c>
      <c r="C56" s="3" t="s">
        <v>226</v>
      </c>
      <c r="D56" s="16" t="s">
        <v>227</v>
      </c>
      <c r="E56" s="16" t="s">
        <v>228</v>
      </c>
      <c r="F56" s="12">
        <v>1</v>
      </c>
      <c r="G56" s="13" t="s">
        <v>232</v>
      </c>
      <c r="H56" s="14">
        <v>78</v>
      </c>
      <c r="I56" s="15">
        <f t="shared" si="0"/>
        <v>77.8</v>
      </c>
      <c r="J56" s="2">
        <f t="shared" si="3"/>
        <v>77.9</v>
      </c>
      <c r="K56" s="2">
        <f ca="1" t="shared" si="4"/>
        <v>3</v>
      </c>
      <c r="L56" s="2">
        <f t="shared" si="2"/>
      </c>
    </row>
    <row r="57" spans="1:12" ht="14.25">
      <c r="A57" s="10" t="s">
        <v>233</v>
      </c>
      <c r="B57" s="11" t="s">
        <v>234</v>
      </c>
      <c r="C57" s="3" t="s">
        <v>226</v>
      </c>
      <c r="D57" s="16" t="s">
        <v>227</v>
      </c>
      <c r="E57" s="16" t="s">
        <v>228</v>
      </c>
      <c r="F57" s="12">
        <v>1</v>
      </c>
      <c r="G57" s="13" t="s">
        <v>235</v>
      </c>
      <c r="H57" s="14">
        <v>78</v>
      </c>
      <c r="I57" s="15">
        <f t="shared" si="0"/>
        <v>78.8</v>
      </c>
      <c r="J57" s="2">
        <f t="shared" si="3"/>
        <v>78.4</v>
      </c>
      <c r="K57" s="2">
        <f ca="1" t="shared" si="4"/>
        <v>2</v>
      </c>
      <c r="L57" s="2">
        <f t="shared" si="2"/>
      </c>
    </row>
    <row r="58" spans="1:12" ht="14.25">
      <c r="A58" s="10" t="s">
        <v>236</v>
      </c>
      <c r="B58" s="11" t="s">
        <v>237</v>
      </c>
      <c r="C58" s="3" t="s">
        <v>238</v>
      </c>
      <c r="D58" s="16" t="s">
        <v>239</v>
      </c>
      <c r="E58" s="16" t="s">
        <v>41</v>
      </c>
      <c r="F58" s="12">
        <v>1</v>
      </c>
      <c r="G58" s="13" t="s">
        <v>240</v>
      </c>
      <c r="H58" s="14">
        <v>79</v>
      </c>
      <c r="I58" s="15">
        <f t="shared" si="0"/>
        <v>78.4</v>
      </c>
      <c r="J58" s="2">
        <f t="shared" si="3"/>
        <v>78.7</v>
      </c>
      <c r="K58" s="2">
        <f ca="1" t="shared" si="4"/>
        <v>1</v>
      </c>
      <c r="L58" s="2" t="str">
        <f t="shared" si="2"/>
        <v>是</v>
      </c>
    </row>
    <row r="59" spans="1:12" ht="14.25">
      <c r="A59" s="10" t="s">
        <v>241</v>
      </c>
      <c r="B59" s="11" t="s">
        <v>242</v>
      </c>
      <c r="C59" s="3" t="s">
        <v>238</v>
      </c>
      <c r="D59" s="16" t="s">
        <v>239</v>
      </c>
      <c r="E59" s="16" t="s">
        <v>41</v>
      </c>
      <c r="F59" s="12">
        <v>1</v>
      </c>
      <c r="G59" s="13" t="s">
        <v>243</v>
      </c>
      <c r="H59" s="14">
        <v>76</v>
      </c>
      <c r="I59" s="15">
        <f t="shared" si="0"/>
        <v>79</v>
      </c>
      <c r="J59" s="2">
        <f t="shared" si="3"/>
        <v>77.5</v>
      </c>
      <c r="K59" s="2">
        <f ca="1" t="shared" si="4"/>
        <v>2</v>
      </c>
      <c r="L59" s="2">
        <f t="shared" si="2"/>
      </c>
    </row>
    <row r="60" spans="1:12" ht="14.25">
      <c r="A60" s="10" t="s">
        <v>244</v>
      </c>
      <c r="B60" s="11" t="s">
        <v>245</v>
      </c>
      <c r="C60" s="3" t="s">
        <v>246</v>
      </c>
      <c r="D60" s="16" t="s">
        <v>247</v>
      </c>
      <c r="E60" s="16" t="s">
        <v>248</v>
      </c>
      <c r="F60" s="12">
        <v>1</v>
      </c>
      <c r="G60" s="13" t="s">
        <v>249</v>
      </c>
      <c r="H60" s="14">
        <v>80</v>
      </c>
      <c r="I60" s="15">
        <f t="shared" si="0"/>
        <v>74</v>
      </c>
      <c r="J60" s="2">
        <f t="shared" si="3"/>
        <v>77</v>
      </c>
      <c r="K60" s="2">
        <f ca="1" t="shared" si="4"/>
        <v>1</v>
      </c>
      <c r="L60" s="2" t="str">
        <f t="shared" si="2"/>
        <v>是</v>
      </c>
    </row>
    <row r="61" spans="1:12" ht="14.25">
      <c r="A61" s="10" t="s">
        <v>250</v>
      </c>
      <c r="B61" s="11" t="s">
        <v>251</v>
      </c>
      <c r="C61" s="3" t="s">
        <v>246</v>
      </c>
      <c r="D61" s="16" t="s">
        <v>247</v>
      </c>
      <c r="E61" s="16" t="s">
        <v>248</v>
      </c>
      <c r="F61" s="12">
        <v>1</v>
      </c>
      <c r="G61" s="13" t="s">
        <v>252</v>
      </c>
      <c r="H61" s="14">
        <v>77</v>
      </c>
      <c r="I61" s="15">
        <f t="shared" si="0"/>
        <v>76.8</v>
      </c>
      <c r="J61" s="2">
        <f t="shared" si="3"/>
        <v>76.9</v>
      </c>
      <c r="K61" s="2">
        <f ca="1" t="shared" si="4"/>
        <v>2</v>
      </c>
      <c r="L61" s="2">
        <f t="shared" si="2"/>
      </c>
    </row>
    <row r="62" spans="1:12" ht="14.25">
      <c r="A62" s="10" t="s">
        <v>253</v>
      </c>
      <c r="B62" s="11" t="s">
        <v>254</v>
      </c>
      <c r="C62" s="3" t="s">
        <v>255</v>
      </c>
      <c r="D62" s="16" t="s">
        <v>256</v>
      </c>
      <c r="E62" s="16" t="s">
        <v>219</v>
      </c>
      <c r="F62" s="12">
        <v>1</v>
      </c>
      <c r="G62" s="13" t="s">
        <v>257</v>
      </c>
      <c r="H62" s="14">
        <v>70</v>
      </c>
      <c r="I62" s="15">
        <f t="shared" si="0"/>
        <v>72</v>
      </c>
      <c r="J62" s="2">
        <f t="shared" si="3"/>
        <v>71</v>
      </c>
      <c r="K62" s="2">
        <f ca="1" t="shared" si="4"/>
        <v>1</v>
      </c>
      <c r="L62" s="2" t="str">
        <f t="shared" si="2"/>
        <v>是</v>
      </c>
    </row>
    <row r="63" spans="1:12" ht="14.25">
      <c r="A63" s="10" t="s">
        <v>258</v>
      </c>
      <c r="B63" s="11" t="s">
        <v>259</v>
      </c>
      <c r="C63" s="3" t="s">
        <v>255</v>
      </c>
      <c r="D63" s="16" t="s">
        <v>256</v>
      </c>
      <c r="E63" s="16" t="s">
        <v>219</v>
      </c>
      <c r="F63" s="12">
        <v>1</v>
      </c>
      <c r="G63" s="13" t="s">
        <v>260</v>
      </c>
      <c r="H63" s="14">
        <v>67</v>
      </c>
      <c r="I63" s="15">
        <f t="shared" si="0"/>
        <v>73.2</v>
      </c>
      <c r="J63" s="2">
        <f t="shared" si="3"/>
        <v>70.1</v>
      </c>
      <c r="K63" s="2">
        <f ca="1" t="shared" si="4"/>
        <v>2</v>
      </c>
      <c r="L63" s="2">
        <f t="shared" si="2"/>
      </c>
    </row>
    <row r="64" spans="1:12" ht="14.25">
      <c r="A64" s="10" t="s">
        <v>261</v>
      </c>
      <c r="B64" s="11" t="s">
        <v>262</v>
      </c>
      <c r="C64" s="3" t="s">
        <v>263</v>
      </c>
      <c r="D64" s="16" t="s">
        <v>264</v>
      </c>
      <c r="E64" s="16" t="s">
        <v>265</v>
      </c>
      <c r="F64" s="12">
        <v>1</v>
      </c>
      <c r="G64" s="13" t="s">
        <v>266</v>
      </c>
      <c r="H64" s="14">
        <v>63</v>
      </c>
      <c r="I64" s="15">
        <f t="shared" si="0"/>
        <v>74.8</v>
      </c>
      <c r="J64" s="2">
        <f t="shared" si="3"/>
        <v>68.9</v>
      </c>
      <c r="K64" s="2">
        <f ca="1" t="shared" si="4"/>
        <v>1</v>
      </c>
      <c r="L64" s="2" t="str">
        <f t="shared" si="2"/>
        <v>是</v>
      </c>
    </row>
    <row r="65" spans="1:12" ht="14.25">
      <c r="A65" s="10" t="s">
        <v>267</v>
      </c>
      <c r="B65" s="11" t="s">
        <v>268</v>
      </c>
      <c r="C65" s="3" t="s">
        <v>263</v>
      </c>
      <c r="D65" s="16" t="s">
        <v>264</v>
      </c>
      <c r="E65" s="16" t="s">
        <v>265</v>
      </c>
      <c r="F65" s="12">
        <v>1</v>
      </c>
      <c r="G65" s="13" t="s">
        <v>269</v>
      </c>
      <c r="H65" s="14">
        <v>50</v>
      </c>
      <c r="I65" s="15">
        <f t="shared" si="0"/>
        <v>69.2</v>
      </c>
      <c r="J65" s="2">
        <f t="shared" si="3"/>
        <v>59.6</v>
      </c>
      <c r="K65" s="2">
        <f ca="1" t="shared" si="4"/>
        <v>2</v>
      </c>
      <c r="L65" s="2">
        <f t="shared" si="2"/>
      </c>
    </row>
    <row r="66" spans="1:12" ht="14.25">
      <c r="A66" s="10" t="s">
        <v>270</v>
      </c>
      <c r="B66" s="11" t="s">
        <v>271</v>
      </c>
      <c r="C66" s="3" t="s">
        <v>272</v>
      </c>
      <c r="D66" s="16" t="s">
        <v>273</v>
      </c>
      <c r="E66" s="16" t="s">
        <v>219</v>
      </c>
      <c r="F66" s="12">
        <v>1</v>
      </c>
      <c r="G66" s="13" t="s">
        <v>274</v>
      </c>
      <c r="H66" s="14">
        <v>80</v>
      </c>
      <c r="I66" s="15">
        <f t="shared" si="0"/>
        <v>79.2</v>
      </c>
      <c r="J66" s="2">
        <f t="shared" si="3"/>
        <v>79.6</v>
      </c>
      <c r="K66" s="2">
        <f ca="1" t="shared" si="4"/>
        <v>1</v>
      </c>
      <c r="L66" s="2" t="str">
        <f t="shared" si="2"/>
        <v>是</v>
      </c>
    </row>
    <row r="67" spans="1:12" ht="14.25">
      <c r="A67" s="10" t="s">
        <v>275</v>
      </c>
      <c r="B67" s="11" t="s">
        <v>276</v>
      </c>
      <c r="C67" s="3" t="s">
        <v>272</v>
      </c>
      <c r="D67" s="16" t="s">
        <v>273</v>
      </c>
      <c r="E67" s="16" t="s">
        <v>219</v>
      </c>
      <c r="F67" s="12">
        <v>1</v>
      </c>
      <c r="G67" s="13" t="s">
        <v>277</v>
      </c>
      <c r="H67" s="14">
        <v>77</v>
      </c>
      <c r="I67" s="15">
        <f aca="true" t="shared" si="5" ref="I67:I130">INDEX(msdf_,MATCH($G67,ksh,0))</f>
        <v>76</v>
      </c>
      <c r="J67" s="2">
        <f t="shared" si="3"/>
        <v>76.5</v>
      </c>
      <c r="K67" s="2">
        <f ca="1" t="shared" si="4"/>
        <v>2</v>
      </c>
      <c r="L67" s="2">
        <f aca="true" t="shared" si="6" ref="L67:L130">IF(AND(K67&lt;F67,I67&gt;=60),"是",IF(AND(K67=F67,I67&gt;=60,COUNTIF(mc_qy,K67)=1),"是",IF(AND(K67=F67,I67&gt;=60,COUNTIF(mc_qy,K67)&gt;1),"并列","")))</f>
      </c>
    </row>
    <row r="68" spans="1:12" ht="14.25">
      <c r="A68" s="10" t="s">
        <v>278</v>
      </c>
      <c r="B68" s="11" t="s">
        <v>279</v>
      </c>
      <c r="C68" s="3" t="s">
        <v>280</v>
      </c>
      <c r="D68" s="16" t="s">
        <v>281</v>
      </c>
      <c r="E68" s="16" t="s">
        <v>219</v>
      </c>
      <c r="F68" s="12">
        <v>1</v>
      </c>
      <c r="G68" s="13" t="s">
        <v>282</v>
      </c>
      <c r="H68" s="14">
        <v>74</v>
      </c>
      <c r="I68" s="15">
        <f t="shared" si="5"/>
        <v>77.4</v>
      </c>
      <c r="J68" s="2">
        <f aca="true" t="shared" si="7" ref="J68:J131">H68*0.5+I68*0.5</f>
        <v>75.7</v>
      </c>
      <c r="K68" s="2">
        <f ca="1" t="shared" si="4"/>
        <v>1</v>
      </c>
      <c r="L68" s="2" t="str">
        <f t="shared" si="6"/>
        <v>是</v>
      </c>
    </row>
    <row r="69" spans="1:12" ht="14.25">
      <c r="A69" s="10" t="s">
        <v>283</v>
      </c>
      <c r="B69" s="11" t="s">
        <v>284</v>
      </c>
      <c r="C69" s="3" t="s">
        <v>280</v>
      </c>
      <c r="D69" s="16" t="s">
        <v>281</v>
      </c>
      <c r="E69" s="16" t="s">
        <v>219</v>
      </c>
      <c r="F69" s="12">
        <v>1</v>
      </c>
      <c r="G69" s="13" t="s">
        <v>285</v>
      </c>
      <c r="H69" s="14">
        <v>71</v>
      </c>
      <c r="I69" s="15">
        <f t="shared" si="5"/>
        <v>76.8</v>
      </c>
      <c r="J69" s="2">
        <f t="shared" si="7"/>
        <v>73.9</v>
      </c>
      <c r="K69" s="2">
        <f ca="1" t="shared" si="4"/>
        <v>3</v>
      </c>
      <c r="L69" s="2">
        <f t="shared" si="6"/>
      </c>
    </row>
    <row r="70" spans="1:12" ht="14.25">
      <c r="A70" s="10" t="s">
        <v>286</v>
      </c>
      <c r="B70" s="11" t="s">
        <v>287</v>
      </c>
      <c r="C70" s="3" t="s">
        <v>280</v>
      </c>
      <c r="D70" s="16" t="s">
        <v>281</v>
      </c>
      <c r="E70" s="16" t="s">
        <v>219</v>
      </c>
      <c r="F70" s="12">
        <v>1</v>
      </c>
      <c r="G70" s="13" t="s">
        <v>288</v>
      </c>
      <c r="H70" s="14">
        <v>71</v>
      </c>
      <c r="I70" s="15">
        <f t="shared" si="5"/>
        <v>79.4</v>
      </c>
      <c r="J70" s="2">
        <f t="shared" si="7"/>
        <v>75.2</v>
      </c>
      <c r="K70" s="2">
        <f ca="1" t="shared" si="4"/>
        <v>2</v>
      </c>
      <c r="L70" s="2">
        <f t="shared" si="6"/>
      </c>
    </row>
    <row r="71" spans="1:12" ht="14.25">
      <c r="A71" s="10" t="s">
        <v>289</v>
      </c>
      <c r="B71" s="11" t="s">
        <v>290</v>
      </c>
      <c r="C71" s="3" t="s">
        <v>291</v>
      </c>
      <c r="D71" s="16" t="s">
        <v>292</v>
      </c>
      <c r="E71" s="16" t="s">
        <v>293</v>
      </c>
      <c r="F71" s="12">
        <v>2</v>
      </c>
      <c r="G71" s="13" t="s">
        <v>294</v>
      </c>
      <c r="H71" s="14">
        <v>84</v>
      </c>
      <c r="I71" s="15">
        <f t="shared" si="5"/>
        <v>78.4</v>
      </c>
      <c r="J71" s="2">
        <f t="shared" si="7"/>
        <v>81.2</v>
      </c>
      <c r="K71" s="2">
        <f ca="1" t="shared" si="4"/>
        <v>1</v>
      </c>
      <c r="L71" s="2" t="str">
        <f t="shared" si="6"/>
        <v>是</v>
      </c>
    </row>
    <row r="72" spans="1:12" ht="14.25">
      <c r="A72" s="10" t="s">
        <v>295</v>
      </c>
      <c r="B72" s="11" t="s">
        <v>296</v>
      </c>
      <c r="C72" s="3" t="s">
        <v>291</v>
      </c>
      <c r="D72" s="16" t="s">
        <v>292</v>
      </c>
      <c r="E72" s="16" t="s">
        <v>293</v>
      </c>
      <c r="F72" s="12">
        <v>2</v>
      </c>
      <c r="G72" s="13" t="s">
        <v>297</v>
      </c>
      <c r="H72" s="14">
        <v>84</v>
      </c>
      <c r="I72" s="15">
        <f t="shared" si="5"/>
        <v>76</v>
      </c>
      <c r="J72" s="2">
        <f t="shared" si="7"/>
        <v>80</v>
      </c>
      <c r="K72" s="2">
        <f ca="1" t="shared" si="4"/>
        <v>3</v>
      </c>
      <c r="L72" s="2">
        <f t="shared" si="6"/>
      </c>
    </row>
    <row r="73" spans="1:12" ht="14.25">
      <c r="A73" s="10" t="s">
        <v>298</v>
      </c>
      <c r="B73" s="11" t="s">
        <v>299</v>
      </c>
      <c r="C73" s="3" t="s">
        <v>291</v>
      </c>
      <c r="D73" s="16" t="s">
        <v>292</v>
      </c>
      <c r="E73" s="16" t="s">
        <v>293</v>
      </c>
      <c r="F73" s="12">
        <v>2</v>
      </c>
      <c r="G73" s="13" t="s">
        <v>300</v>
      </c>
      <c r="H73" s="14">
        <v>83</v>
      </c>
      <c r="I73" s="15">
        <f t="shared" si="5"/>
        <v>78</v>
      </c>
      <c r="J73" s="2">
        <f t="shared" si="7"/>
        <v>80.5</v>
      </c>
      <c r="K73" s="2">
        <f ca="1" t="shared" si="4"/>
        <v>2</v>
      </c>
      <c r="L73" s="2" t="str">
        <f t="shared" si="6"/>
        <v>是</v>
      </c>
    </row>
    <row r="74" spans="1:12" ht="14.25">
      <c r="A74" s="10" t="s">
        <v>301</v>
      </c>
      <c r="B74" s="11" t="s">
        <v>302</v>
      </c>
      <c r="C74" s="3" t="s">
        <v>291</v>
      </c>
      <c r="D74" s="16" t="s">
        <v>292</v>
      </c>
      <c r="E74" s="16" t="s">
        <v>293</v>
      </c>
      <c r="F74" s="12">
        <v>2</v>
      </c>
      <c r="G74" s="13" t="s">
        <v>303</v>
      </c>
      <c r="H74" s="14">
        <v>82</v>
      </c>
      <c r="I74" s="15">
        <f t="shared" si="5"/>
        <v>77.6</v>
      </c>
      <c r="J74" s="2">
        <f t="shared" si="7"/>
        <v>79.8</v>
      </c>
      <c r="K74" s="2">
        <f ca="1" t="shared" si="4"/>
        <v>4</v>
      </c>
      <c r="L74" s="2">
        <f t="shared" si="6"/>
      </c>
    </row>
    <row r="75" spans="1:12" ht="14.25">
      <c r="A75" s="10" t="s">
        <v>304</v>
      </c>
      <c r="B75" s="11" t="s">
        <v>305</v>
      </c>
      <c r="C75" s="3" t="s">
        <v>306</v>
      </c>
      <c r="D75" s="16" t="s">
        <v>292</v>
      </c>
      <c r="E75" s="16" t="s">
        <v>307</v>
      </c>
      <c r="F75" s="12">
        <v>1</v>
      </c>
      <c r="G75" s="13" t="s">
        <v>308</v>
      </c>
      <c r="H75" s="14">
        <v>63</v>
      </c>
      <c r="I75" s="15">
        <f t="shared" si="5"/>
        <v>69.8</v>
      </c>
      <c r="J75" s="2">
        <f t="shared" si="7"/>
        <v>66.4</v>
      </c>
      <c r="K75" s="2">
        <f ca="1" t="shared" si="4"/>
        <v>2</v>
      </c>
      <c r="L75" s="2">
        <f t="shared" si="6"/>
      </c>
    </row>
    <row r="76" spans="1:12" ht="14.25">
      <c r="A76" s="10" t="s">
        <v>309</v>
      </c>
      <c r="B76" s="11" t="s">
        <v>310</v>
      </c>
      <c r="C76" s="3" t="s">
        <v>306</v>
      </c>
      <c r="D76" s="16" t="s">
        <v>292</v>
      </c>
      <c r="E76" s="16" t="s">
        <v>307</v>
      </c>
      <c r="F76" s="12">
        <v>1</v>
      </c>
      <c r="G76" s="13" t="s">
        <v>311</v>
      </c>
      <c r="H76" s="14">
        <v>63</v>
      </c>
      <c r="I76" s="15">
        <f t="shared" si="5"/>
        <v>75.8</v>
      </c>
      <c r="J76" s="2">
        <f t="shared" si="7"/>
        <v>69.4</v>
      </c>
      <c r="K76" s="2">
        <f ca="1" t="shared" si="4"/>
        <v>1</v>
      </c>
      <c r="L76" s="2" t="str">
        <f t="shared" si="6"/>
        <v>是</v>
      </c>
    </row>
    <row r="77" spans="1:12" ht="14.25">
      <c r="A77" s="10" t="s">
        <v>312</v>
      </c>
      <c r="B77" s="11" t="s">
        <v>313</v>
      </c>
      <c r="C77" s="3" t="s">
        <v>314</v>
      </c>
      <c r="D77" s="16" t="s">
        <v>315</v>
      </c>
      <c r="E77" s="16" t="s">
        <v>316</v>
      </c>
      <c r="F77" s="12">
        <v>1</v>
      </c>
      <c r="G77" s="13" t="s">
        <v>317</v>
      </c>
      <c r="H77" s="14">
        <v>79</v>
      </c>
      <c r="I77" s="15">
        <f t="shared" si="5"/>
        <v>72.4</v>
      </c>
      <c r="J77" s="2">
        <f t="shared" si="7"/>
        <v>75.7</v>
      </c>
      <c r="K77" s="2">
        <f ca="1" t="shared" si="4"/>
        <v>1</v>
      </c>
      <c r="L77" s="2" t="str">
        <f t="shared" si="6"/>
        <v>是</v>
      </c>
    </row>
    <row r="78" spans="1:12" ht="14.25">
      <c r="A78" s="10" t="s">
        <v>318</v>
      </c>
      <c r="B78" s="11" t="s">
        <v>319</v>
      </c>
      <c r="C78" s="3" t="s">
        <v>314</v>
      </c>
      <c r="D78" s="16" t="s">
        <v>315</v>
      </c>
      <c r="E78" s="16" t="s">
        <v>316</v>
      </c>
      <c r="F78" s="12">
        <v>1</v>
      </c>
      <c r="G78" s="13" t="s">
        <v>320</v>
      </c>
      <c r="H78" s="14">
        <v>73</v>
      </c>
      <c r="I78" s="15">
        <f t="shared" si="5"/>
        <v>74.6</v>
      </c>
      <c r="J78" s="2">
        <f t="shared" si="7"/>
        <v>73.8</v>
      </c>
      <c r="K78" s="2">
        <f ca="1" t="shared" si="4"/>
        <v>2</v>
      </c>
      <c r="L78" s="2">
        <f t="shared" si="6"/>
      </c>
    </row>
    <row r="79" spans="1:12" ht="14.25">
      <c r="A79" s="10" t="s">
        <v>321</v>
      </c>
      <c r="B79" s="11" t="s">
        <v>322</v>
      </c>
      <c r="C79" s="3" t="s">
        <v>323</v>
      </c>
      <c r="D79" s="16" t="s">
        <v>324</v>
      </c>
      <c r="E79" s="16" t="s">
        <v>325</v>
      </c>
      <c r="F79" s="12">
        <v>1</v>
      </c>
      <c r="G79" s="13" t="s">
        <v>326</v>
      </c>
      <c r="H79" s="14">
        <v>73</v>
      </c>
      <c r="I79" s="15">
        <f t="shared" si="5"/>
        <v>71.8</v>
      </c>
      <c r="J79" s="2">
        <f t="shared" si="7"/>
        <v>72.4</v>
      </c>
      <c r="K79" s="2">
        <f ca="1" t="shared" si="4"/>
        <v>1</v>
      </c>
      <c r="L79" s="2" t="str">
        <f t="shared" si="6"/>
        <v>是</v>
      </c>
    </row>
    <row r="80" spans="1:12" ht="14.25">
      <c r="A80" s="10" t="s">
        <v>327</v>
      </c>
      <c r="B80" s="11" t="s">
        <v>328</v>
      </c>
      <c r="C80" s="3" t="s">
        <v>323</v>
      </c>
      <c r="D80" s="16" t="s">
        <v>324</v>
      </c>
      <c r="E80" s="16" t="s">
        <v>325</v>
      </c>
      <c r="F80" s="12">
        <v>1</v>
      </c>
      <c r="G80" s="13" t="s">
        <v>329</v>
      </c>
      <c r="H80" s="14">
        <v>70</v>
      </c>
      <c r="I80" s="15">
        <f t="shared" si="5"/>
        <v>72.8</v>
      </c>
      <c r="J80" s="2">
        <f t="shared" si="7"/>
        <v>71.4</v>
      </c>
      <c r="K80" s="2">
        <f ca="1" t="shared" si="4"/>
        <v>2</v>
      </c>
      <c r="L80" s="2">
        <f t="shared" si="6"/>
      </c>
    </row>
    <row r="81" spans="1:12" ht="14.25">
      <c r="A81" s="10" t="s">
        <v>330</v>
      </c>
      <c r="B81" s="11" t="s">
        <v>331</v>
      </c>
      <c r="C81" s="3" t="s">
        <v>332</v>
      </c>
      <c r="D81" s="16" t="s">
        <v>333</v>
      </c>
      <c r="E81" s="16" t="s">
        <v>334</v>
      </c>
      <c r="F81" s="12">
        <v>1</v>
      </c>
      <c r="G81" s="13" t="s">
        <v>335</v>
      </c>
      <c r="H81" s="14">
        <v>79</v>
      </c>
      <c r="I81" s="15">
        <f t="shared" si="5"/>
        <v>77.2</v>
      </c>
      <c r="J81" s="2">
        <f t="shared" si="7"/>
        <v>78.1</v>
      </c>
      <c r="K81" s="2">
        <f ca="1" t="shared" si="4"/>
        <v>1</v>
      </c>
      <c r="L81" s="2" t="str">
        <f t="shared" si="6"/>
        <v>是</v>
      </c>
    </row>
    <row r="82" spans="1:12" ht="14.25">
      <c r="A82" s="10" t="s">
        <v>336</v>
      </c>
      <c r="B82" s="11" t="s">
        <v>337</v>
      </c>
      <c r="C82" s="3" t="s">
        <v>332</v>
      </c>
      <c r="D82" s="16" t="s">
        <v>333</v>
      </c>
      <c r="E82" s="16" t="s">
        <v>334</v>
      </c>
      <c r="F82" s="12">
        <v>1</v>
      </c>
      <c r="G82" s="13" t="s">
        <v>338</v>
      </c>
      <c r="H82" s="14">
        <v>73</v>
      </c>
      <c r="I82" s="15">
        <f t="shared" si="5"/>
        <v>73.6</v>
      </c>
      <c r="J82" s="2">
        <f t="shared" si="7"/>
        <v>73.3</v>
      </c>
      <c r="K82" s="2">
        <f ca="1" t="shared" si="4"/>
        <v>3</v>
      </c>
      <c r="L82" s="2">
        <f t="shared" si="6"/>
      </c>
    </row>
    <row r="83" spans="1:12" ht="14.25">
      <c r="A83" s="10" t="s">
        <v>339</v>
      </c>
      <c r="B83" s="11" t="s">
        <v>340</v>
      </c>
      <c r="C83" s="3" t="s">
        <v>332</v>
      </c>
      <c r="D83" s="16" t="s">
        <v>333</v>
      </c>
      <c r="E83" s="16" t="s">
        <v>334</v>
      </c>
      <c r="F83" s="12">
        <v>1</v>
      </c>
      <c r="G83" s="13" t="s">
        <v>341</v>
      </c>
      <c r="H83" s="14">
        <v>73</v>
      </c>
      <c r="I83" s="15">
        <f t="shared" si="5"/>
        <v>75.6</v>
      </c>
      <c r="J83" s="2">
        <f t="shared" si="7"/>
        <v>74.3</v>
      </c>
      <c r="K83" s="2">
        <f aca="true" ca="1" t="shared" si="8" ref="K83:K146">RANK(J83,OFFSET($J$2,MATCH($C83,gwdm,0),,COUNTIF(gwdm,C83),),0)</f>
        <v>2</v>
      </c>
      <c r="L83" s="2">
        <f t="shared" si="6"/>
      </c>
    </row>
    <row r="84" spans="1:12" ht="14.25">
      <c r="A84" s="10" t="s">
        <v>342</v>
      </c>
      <c r="B84" s="11" t="s">
        <v>343</v>
      </c>
      <c r="C84" s="3" t="s">
        <v>344</v>
      </c>
      <c r="D84" s="16" t="s">
        <v>345</v>
      </c>
      <c r="E84" s="16" t="s">
        <v>346</v>
      </c>
      <c r="F84" s="12">
        <v>1</v>
      </c>
      <c r="G84" s="13" t="s">
        <v>347</v>
      </c>
      <c r="H84" s="14">
        <v>71</v>
      </c>
      <c r="I84" s="15">
        <f t="shared" si="5"/>
        <v>75.2</v>
      </c>
      <c r="J84" s="2">
        <f t="shared" si="7"/>
        <v>73.1</v>
      </c>
      <c r="K84" s="2">
        <f ca="1" t="shared" si="8"/>
        <v>1</v>
      </c>
      <c r="L84" s="2" t="str">
        <f t="shared" si="6"/>
        <v>是</v>
      </c>
    </row>
    <row r="85" spans="1:12" ht="14.25">
      <c r="A85" s="10" t="s">
        <v>348</v>
      </c>
      <c r="B85" s="11" t="s">
        <v>349</v>
      </c>
      <c r="C85" s="3" t="s">
        <v>344</v>
      </c>
      <c r="D85" s="16" t="s">
        <v>345</v>
      </c>
      <c r="E85" s="16" t="s">
        <v>346</v>
      </c>
      <c r="F85" s="12">
        <v>1</v>
      </c>
      <c r="G85" s="13" t="s">
        <v>350</v>
      </c>
      <c r="H85" s="14">
        <v>68</v>
      </c>
      <c r="I85" s="15">
        <f t="shared" si="5"/>
        <v>76.6</v>
      </c>
      <c r="J85" s="2">
        <f t="shared" si="7"/>
        <v>72.3</v>
      </c>
      <c r="K85" s="2">
        <f ca="1" t="shared" si="8"/>
        <v>2</v>
      </c>
      <c r="L85" s="2">
        <f t="shared" si="6"/>
      </c>
    </row>
    <row r="86" spans="1:12" ht="14.25">
      <c r="A86" s="10" t="s">
        <v>351</v>
      </c>
      <c r="B86" s="11" t="s">
        <v>352</v>
      </c>
      <c r="C86" s="3" t="s">
        <v>353</v>
      </c>
      <c r="D86" s="16" t="s">
        <v>345</v>
      </c>
      <c r="E86" s="16" t="s">
        <v>354</v>
      </c>
      <c r="F86" s="12">
        <v>1</v>
      </c>
      <c r="G86" s="13" t="s">
        <v>355</v>
      </c>
      <c r="H86" s="14">
        <v>86</v>
      </c>
      <c r="I86" s="15">
        <f t="shared" si="5"/>
        <v>79</v>
      </c>
      <c r="J86" s="2">
        <f t="shared" si="7"/>
        <v>82.5</v>
      </c>
      <c r="K86" s="2">
        <f ca="1" t="shared" si="8"/>
        <v>1</v>
      </c>
      <c r="L86" s="2" t="str">
        <f t="shared" si="6"/>
        <v>是</v>
      </c>
    </row>
    <row r="87" spans="1:12" ht="14.25">
      <c r="A87" s="10" t="s">
        <v>356</v>
      </c>
      <c r="B87" s="11" t="s">
        <v>357</v>
      </c>
      <c r="C87" s="3" t="s">
        <v>353</v>
      </c>
      <c r="D87" s="16" t="s">
        <v>345</v>
      </c>
      <c r="E87" s="16" t="s">
        <v>354</v>
      </c>
      <c r="F87" s="12">
        <v>1</v>
      </c>
      <c r="G87" s="13" t="s">
        <v>358</v>
      </c>
      <c r="H87" s="14">
        <v>78</v>
      </c>
      <c r="I87" s="15">
        <f t="shared" si="5"/>
        <v>76.2</v>
      </c>
      <c r="J87" s="2">
        <f t="shared" si="7"/>
        <v>77.1</v>
      </c>
      <c r="K87" s="2">
        <f ca="1" t="shared" si="8"/>
        <v>2</v>
      </c>
      <c r="L87" s="2">
        <f t="shared" si="6"/>
      </c>
    </row>
    <row r="88" spans="1:12" ht="14.25">
      <c r="A88" s="10" t="s">
        <v>359</v>
      </c>
      <c r="B88" s="11" t="s">
        <v>360</v>
      </c>
      <c r="C88" s="3" t="s">
        <v>361</v>
      </c>
      <c r="D88" s="16" t="s">
        <v>362</v>
      </c>
      <c r="E88" s="16" t="s">
        <v>363</v>
      </c>
      <c r="F88" s="12">
        <v>2</v>
      </c>
      <c r="G88" s="13" t="s">
        <v>364</v>
      </c>
      <c r="H88" s="14">
        <v>61</v>
      </c>
      <c r="I88" s="15">
        <f t="shared" si="5"/>
        <v>76.2</v>
      </c>
      <c r="J88" s="2">
        <f t="shared" si="7"/>
        <v>68.6</v>
      </c>
      <c r="K88" s="2">
        <f ca="1" t="shared" si="8"/>
        <v>1</v>
      </c>
      <c r="L88" s="2" t="str">
        <f t="shared" si="6"/>
        <v>是</v>
      </c>
    </row>
    <row r="89" spans="1:12" ht="14.25">
      <c r="A89" s="10" t="s">
        <v>365</v>
      </c>
      <c r="B89" s="11" t="s">
        <v>366</v>
      </c>
      <c r="C89" s="3" t="s">
        <v>361</v>
      </c>
      <c r="D89" s="16" t="s">
        <v>362</v>
      </c>
      <c r="E89" s="16" t="s">
        <v>363</v>
      </c>
      <c r="F89" s="12">
        <v>2</v>
      </c>
      <c r="G89" s="13" t="s">
        <v>367</v>
      </c>
      <c r="H89" s="14">
        <v>57</v>
      </c>
      <c r="I89" s="15">
        <f t="shared" si="5"/>
        <v>79.6</v>
      </c>
      <c r="J89" s="2">
        <f t="shared" si="7"/>
        <v>68.3</v>
      </c>
      <c r="K89" s="2">
        <f ca="1" t="shared" si="8"/>
        <v>2</v>
      </c>
      <c r="L89" s="2" t="str">
        <f t="shared" si="6"/>
        <v>是</v>
      </c>
    </row>
    <row r="90" spans="1:12" ht="14.25">
      <c r="A90" s="10" t="s">
        <v>368</v>
      </c>
      <c r="B90" s="11" t="s">
        <v>369</v>
      </c>
      <c r="C90" s="3" t="s">
        <v>361</v>
      </c>
      <c r="D90" s="16" t="s">
        <v>362</v>
      </c>
      <c r="E90" s="16" t="s">
        <v>363</v>
      </c>
      <c r="F90" s="12">
        <v>2</v>
      </c>
      <c r="G90" s="13" t="s">
        <v>370</v>
      </c>
      <c r="H90" s="14">
        <v>54</v>
      </c>
      <c r="I90" s="15">
        <f t="shared" si="5"/>
        <v>77</v>
      </c>
      <c r="J90" s="2">
        <f t="shared" si="7"/>
        <v>65.5</v>
      </c>
      <c r="K90" s="2">
        <f ca="1" t="shared" si="8"/>
        <v>3</v>
      </c>
      <c r="L90" s="2">
        <f t="shared" si="6"/>
      </c>
    </row>
    <row r="91" spans="1:12" ht="14.25">
      <c r="A91" s="10" t="s">
        <v>371</v>
      </c>
      <c r="B91" s="11" t="s">
        <v>372</v>
      </c>
      <c r="C91" s="3" t="s">
        <v>373</v>
      </c>
      <c r="D91" s="16" t="s">
        <v>362</v>
      </c>
      <c r="E91" s="16" t="s">
        <v>374</v>
      </c>
      <c r="F91" s="12">
        <v>1</v>
      </c>
      <c r="G91" s="13" t="s">
        <v>375</v>
      </c>
      <c r="H91" s="14">
        <v>79</v>
      </c>
      <c r="I91" s="15">
        <f t="shared" si="5"/>
        <v>73</v>
      </c>
      <c r="J91" s="2">
        <f t="shared" si="7"/>
        <v>76</v>
      </c>
      <c r="K91" s="2">
        <f ca="1" t="shared" si="8"/>
        <v>1</v>
      </c>
      <c r="L91" s="2" t="str">
        <f t="shared" si="6"/>
        <v>是</v>
      </c>
    </row>
    <row r="92" spans="1:12" ht="14.25">
      <c r="A92" s="10" t="s">
        <v>376</v>
      </c>
      <c r="B92" s="11" t="s">
        <v>377</v>
      </c>
      <c r="C92" s="3" t="s">
        <v>373</v>
      </c>
      <c r="D92" s="16" t="s">
        <v>362</v>
      </c>
      <c r="E92" s="16" t="s">
        <v>374</v>
      </c>
      <c r="F92" s="12">
        <v>1</v>
      </c>
      <c r="G92" s="13" t="s">
        <v>378</v>
      </c>
      <c r="H92" s="14">
        <v>74</v>
      </c>
      <c r="I92" s="15">
        <f t="shared" si="5"/>
        <v>74.2</v>
      </c>
      <c r="J92" s="2">
        <f t="shared" si="7"/>
        <v>74.1</v>
      </c>
      <c r="K92" s="2">
        <f ca="1" t="shared" si="8"/>
        <v>2</v>
      </c>
      <c r="L92" s="2">
        <f t="shared" si="6"/>
      </c>
    </row>
    <row r="93" spans="1:12" ht="14.25">
      <c r="A93" s="10" t="s">
        <v>379</v>
      </c>
      <c r="B93" s="11" t="s">
        <v>380</v>
      </c>
      <c r="C93" s="3" t="s">
        <v>381</v>
      </c>
      <c r="D93" s="16" t="s">
        <v>382</v>
      </c>
      <c r="E93" s="16" t="s">
        <v>363</v>
      </c>
      <c r="F93" s="12">
        <v>2</v>
      </c>
      <c r="G93" s="13" t="s">
        <v>383</v>
      </c>
      <c r="H93" s="14">
        <v>62</v>
      </c>
      <c r="I93" s="15">
        <f t="shared" si="5"/>
        <v>0</v>
      </c>
      <c r="J93" s="2">
        <f t="shared" si="7"/>
        <v>31</v>
      </c>
      <c r="K93" s="2">
        <f ca="1" t="shared" si="8"/>
        <v>3</v>
      </c>
      <c r="L93" s="2">
        <f t="shared" si="6"/>
      </c>
    </row>
    <row r="94" spans="1:12" ht="14.25">
      <c r="A94" s="10" t="s">
        <v>384</v>
      </c>
      <c r="B94" s="11" t="s">
        <v>385</v>
      </c>
      <c r="C94" s="3" t="s">
        <v>381</v>
      </c>
      <c r="D94" s="16" t="s">
        <v>382</v>
      </c>
      <c r="E94" s="16" t="s">
        <v>363</v>
      </c>
      <c r="F94" s="12">
        <v>2</v>
      </c>
      <c r="G94" s="13" t="s">
        <v>386</v>
      </c>
      <c r="H94" s="14">
        <v>62</v>
      </c>
      <c r="I94" s="15">
        <f t="shared" si="5"/>
        <v>75</v>
      </c>
      <c r="J94" s="2">
        <f t="shared" si="7"/>
        <v>68.5</v>
      </c>
      <c r="K94" s="2">
        <f ca="1" t="shared" si="8"/>
        <v>1</v>
      </c>
      <c r="L94" s="2" t="str">
        <f t="shared" si="6"/>
        <v>是</v>
      </c>
    </row>
    <row r="95" spans="1:12" ht="14.25">
      <c r="A95" s="10" t="s">
        <v>387</v>
      </c>
      <c r="B95" s="11" t="s">
        <v>388</v>
      </c>
      <c r="C95" s="3" t="s">
        <v>381</v>
      </c>
      <c r="D95" s="16" t="s">
        <v>382</v>
      </c>
      <c r="E95" s="16" t="s">
        <v>363</v>
      </c>
      <c r="F95" s="12">
        <v>2</v>
      </c>
      <c r="G95" s="13" t="s">
        <v>389</v>
      </c>
      <c r="H95" s="14">
        <v>43</v>
      </c>
      <c r="I95" s="15">
        <f t="shared" si="5"/>
        <v>0</v>
      </c>
      <c r="J95" s="2">
        <f t="shared" si="7"/>
        <v>21.5</v>
      </c>
      <c r="K95" s="2">
        <f ca="1" t="shared" si="8"/>
        <v>4</v>
      </c>
      <c r="L95" s="2">
        <f t="shared" si="6"/>
      </c>
    </row>
    <row r="96" spans="1:12" ht="14.25">
      <c r="A96" s="10" t="s">
        <v>390</v>
      </c>
      <c r="B96" s="11" t="s">
        <v>391</v>
      </c>
      <c r="C96" s="3" t="s">
        <v>381</v>
      </c>
      <c r="D96" s="16" t="s">
        <v>382</v>
      </c>
      <c r="E96" s="16" t="s">
        <v>363</v>
      </c>
      <c r="F96" s="12">
        <v>2</v>
      </c>
      <c r="G96" s="13" t="s">
        <v>392</v>
      </c>
      <c r="H96" s="14">
        <v>41</v>
      </c>
      <c r="I96" s="15">
        <f t="shared" si="5"/>
        <v>72.4</v>
      </c>
      <c r="J96" s="2">
        <f t="shared" si="7"/>
        <v>56.7</v>
      </c>
      <c r="K96" s="2">
        <f ca="1" t="shared" si="8"/>
        <v>2</v>
      </c>
      <c r="L96" s="2" t="str">
        <f t="shared" si="6"/>
        <v>是</v>
      </c>
    </row>
    <row r="97" spans="1:12" ht="14.25">
      <c r="A97" s="10" t="s">
        <v>393</v>
      </c>
      <c r="B97" s="11" t="s">
        <v>394</v>
      </c>
      <c r="C97" s="3" t="s">
        <v>395</v>
      </c>
      <c r="D97" s="16" t="s">
        <v>382</v>
      </c>
      <c r="E97" s="16" t="s">
        <v>374</v>
      </c>
      <c r="F97" s="12">
        <v>1</v>
      </c>
      <c r="G97" s="13" t="s">
        <v>396</v>
      </c>
      <c r="H97" s="14">
        <v>79</v>
      </c>
      <c r="I97" s="15">
        <f t="shared" si="5"/>
        <v>74.4</v>
      </c>
      <c r="J97" s="2">
        <f t="shared" si="7"/>
        <v>76.7</v>
      </c>
      <c r="K97" s="2">
        <f ca="1" t="shared" si="8"/>
        <v>2</v>
      </c>
      <c r="L97" s="2">
        <f t="shared" si="6"/>
      </c>
    </row>
    <row r="98" spans="1:12" ht="14.25">
      <c r="A98" s="10" t="s">
        <v>397</v>
      </c>
      <c r="B98" s="11" t="s">
        <v>398</v>
      </c>
      <c r="C98" s="3" t="s">
        <v>395</v>
      </c>
      <c r="D98" s="16" t="s">
        <v>382</v>
      </c>
      <c r="E98" s="16" t="s">
        <v>374</v>
      </c>
      <c r="F98" s="12">
        <v>1</v>
      </c>
      <c r="G98" s="13" t="s">
        <v>399</v>
      </c>
      <c r="H98" s="14">
        <v>78</v>
      </c>
      <c r="I98" s="15">
        <f t="shared" si="5"/>
        <v>76.6</v>
      </c>
      <c r="J98" s="2">
        <f t="shared" si="7"/>
        <v>77.3</v>
      </c>
      <c r="K98" s="2">
        <f ca="1" t="shared" si="8"/>
        <v>1</v>
      </c>
      <c r="L98" s="2" t="str">
        <f t="shared" si="6"/>
        <v>是</v>
      </c>
    </row>
    <row r="99" spans="1:12" ht="14.25">
      <c r="A99" s="10" t="s">
        <v>400</v>
      </c>
      <c r="B99" s="11" t="s">
        <v>401</v>
      </c>
      <c r="C99" s="3" t="s">
        <v>402</v>
      </c>
      <c r="D99" s="16" t="s">
        <v>403</v>
      </c>
      <c r="E99" s="16" t="s">
        <v>363</v>
      </c>
      <c r="F99" s="12">
        <v>1</v>
      </c>
      <c r="G99" s="13" t="s">
        <v>404</v>
      </c>
      <c r="H99" s="14">
        <v>61</v>
      </c>
      <c r="I99" s="15">
        <f t="shared" si="5"/>
        <v>73.6</v>
      </c>
      <c r="J99" s="2">
        <f t="shared" si="7"/>
        <v>67.3</v>
      </c>
      <c r="K99" s="2">
        <f ca="1" t="shared" si="8"/>
        <v>1</v>
      </c>
      <c r="L99" s="2" t="str">
        <f t="shared" si="6"/>
        <v>是</v>
      </c>
    </row>
    <row r="100" spans="1:12" ht="14.25">
      <c r="A100" s="10" t="s">
        <v>405</v>
      </c>
      <c r="B100" s="11" t="s">
        <v>406</v>
      </c>
      <c r="C100" s="3" t="s">
        <v>407</v>
      </c>
      <c r="D100" s="16" t="s">
        <v>403</v>
      </c>
      <c r="E100" s="16" t="s">
        <v>374</v>
      </c>
      <c r="F100" s="12">
        <v>2</v>
      </c>
      <c r="G100" s="13" t="s">
        <v>408</v>
      </c>
      <c r="H100" s="14">
        <v>84</v>
      </c>
      <c r="I100" s="15">
        <f t="shared" si="5"/>
        <v>72</v>
      </c>
      <c r="J100" s="2">
        <f t="shared" si="7"/>
        <v>78</v>
      </c>
      <c r="K100" s="2">
        <f ca="1" t="shared" si="8"/>
        <v>2</v>
      </c>
      <c r="L100" s="2" t="str">
        <f t="shared" si="6"/>
        <v>是</v>
      </c>
    </row>
    <row r="101" spans="1:12" ht="14.25">
      <c r="A101" s="10" t="s">
        <v>409</v>
      </c>
      <c r="B101" s="11" t="s">
        <v>410</v>
      </c>
      <c r="C101" s="3" t="s">
        <v>407</v>
      </c>
      <c r="D101" s="16" t="s">
        <v>403</v>
      </c>
      <c r="E101" s="16" t="s">
        <v>374</v>
      </c>
      <c r="F101" s="12">
        <v>2</v>
      </c>
      <c r="G101" s="13" t="s">
        <v>411</v>
      </c>
      <c r="H101" s="14">
        <v>82</v>
      </c>
      <c r="I101" s="15">
        <f t="shared" si="5"/>
        <v>76.2</v>
      </c>
      <c r="J101" s="2">
        <f t="shared" si="7"/>
        <v>79.1</v>
      </c>
      <c r="K101" s="2">
        <f ca="1" t="shared" si="8"/>
        <v>1</v>
      </c>
      <c r="L101" s="2" t="str">
        <f t="shared" si="6"/>
        <v>是</v>
      </c>
    </row>
    <row r="102" spans="1:12" ht="14.25">
      <c r="A102" s="10" t="s">
        <v>412</v>
      </c>
      <c r="B102" s="11" t="s">
        <v>413</v>
      </c>
      <c r="C102" s="3" t="s">
        <v>407</v>
      </c>
      <c r="D102" s="16" t="s">
        <v>403</v>
      </c>
      <c r="E102" s="16" t="s">
        <v>374</v>
      </c>
      <c r="F102" s="12">
        <v>2</v>
      </c>
      <c r="G102" s="13" t="s">
        <v>414</v>
      </c>
      <c r="H102" s="14">
        <v>76</v>
      </c>
      <c r="I102" s="15">
        <f t="shared" si="5"/>
        <v>71.2</v>
      </c>
      <c r="J102" s="2">
        <f t="shared" si="7"/>
        <v>73.6</v>
      </c>
      <c r="K102" s="2">
        <f ca="1" t="shared" si="8"/>
        <v>3</v>
      </c>
      <c r="L102" s="2">
        <f t="shared" si="6"/>
      </c>
    </row>
    <row r="103" spans="1:12" ht="14.25">
      <c r="A103" s="10" t="s">
        <v>415</v>
      </c>
      <c r="B103" s="11" t="s">
        <v>416</v>
      </c>
      <c r="C103" s="3" t="s">
        <v>407</v>
      </c>
      <c r="D103" s="16" t="s">
        <v>403</v>
      </c>
      <c r="E103" s="16" t="s">
        <v>374</v>
      </c>
      <c r="F103" s="12">
        <v>2</v>
      </c>
      <c r="G103" s="13" t="s">
        <v>417</v>
      </c>
      <c r="H103" s="14">
        <v>70</v>
      </c>
      <c r="I103" s="15">
        <f t="shared" si="5"/>
        <v>70</v>
      </c>
      <c r="J103" s="2">
        <f t="shared" si="7"/>
        <v>70</v>
      </c>
      <c r="K103" s="2">
        <f ca="1" t="shared" si="8"/>
        <v>6</v>
      </c>
      <c r="L103" s="2">
        <f t="shared" si="6"/>
      </c>
    </row>
    <row r="104" spans="1:12" ht="14.25">
      <c r="A104" s="10" t="s">
        <v>418</v>
      </c>
      <c r="B104" s="11" t="s">
        <v>419</v>
      </c>
      <c r="C104" s="3" t="s">
        <v>407</v>
      </c>
      <c r="D104" s="16" t="s">
        <v>403</v>
      </c>
      <c r="E104" s="16" t="s">
        <v>374</v>
      </c>
      <c r="F104" s="12">
        <v>2</v>
      </c>
      <c r="G104" s="13" t="s">
        <v>420</v>
      </c>
      <c r="H104" s="14">
        <v>70</v>
      </c>
      <c r="I104" s="15">
        <f t="shared" si="5"/>
        <v>70.2</v>
      </c>
      <c r="J104" s="2">
        <f t="shared" si="7"/>
        <v>70.1</v>
      </c>
      <c r="K104" s="2">
        <f ca="1" t="shared" si="8"/>
        <v>5</v>
      </c>
      <c r="L104" s="2">
        <f t="shared" si="6"/>
      </c>
    </row>
    <row r="105" spans="1:12" ht="14.25">
      <c r="A105" s="10" t="s">
        <v>421</v>
      </c>
      <c r="B105" s="11" t="s">
        <v>422</v>
      </c>
      <c r="C105" s="3" t="s">
        <v>407</v>
      </c>
      <c r="D105" s="16" t="s">
        <v>403</v>
      </c>
      <c r="E105" s="16" t="s">
        <v>374</v>
      </c>
      <c r="F105" s="12">
        <v>2</v>
      </c>
      <c r="G105" s="13" t="s">
        <v>423</v>
      </c>
      <c r="H105" s="14">
        <v>70</v>
      </c>
      <c r="I105" s="15">
        <f t="shared" si="5"/>
        <v>70.4</v>
      </c>
      <c r="J105" s="2">
        <f t="shared" si="7"/>
        <v>70.2</v>
      </c>
      <c r="K105" s="2">
        <f ca="1" t="shared" si="8"/>
        <v>4</v>
      </c>
      <c r="L105" s="2">
        <f t="shared" si="6"/>
      </c>
    </row>
    <row r="106" spans="1:12" ht="14.25">
      <c r="A106" s="10" t="s">
        <v>424</v>
      </c>
      <c r="B106" s="11" t="s">
        <v>425</v>
      </c>
      <c r="C106" s="3" t="s">
        <v>426</v>
      </c>
      <c r="D106" s="16" t="s">
        <v>427</v>
      </c>
      <c r="E106" s="16" t="s">
        <v>363</v>
      </c>
      <c r="F106" s="12">
        <v>2</v>
      </c>
      <c r="G106" s="13" t="s">
        <v>428</v>
      </c>
      <c r="H106" s="14">
        <v>55</v>
      </c>
      <c r="I106" s="15">
        <f t="shared" si="5"/>
        <v>71.8</v>
      </c>
      <c r="J106" s="2">
        <f t="shared" si="7"/>
        <v>63.4</v>
      </c>
      <c r="K106" s="2">
        <f ca="1" t="shared" si="8"/>
        <v>1</v>
      </c>
      <c r="L106" s="2" t="str">
        <f t="shared" si="6"/>
        <v>是</v>
      </c>
    </row>
    <row r="107" spans="1:12" ht="14.25">
      <c r="A107" s="10" t="s">
        <v>429</v>
      </c>
      <c r="B107" s="11" t="s">
        <v>430</v>
      </c>
      <c r="C107" s="3" t="s">
        <v>426</v>
      </c>
      <c r="D107" s="16" t="s">
        <v>427</v>
      </c>
      <c r="E107" s="16" t="s">
        <v>363</v>
      </c>
      <c r="F107" s="12">
        <v>2</v>
      </c>
      <c r="G107" s="13" t="s">
        <v>431</v>
      </c>
      <c r="H107" s="14">
        <v>42</v>
      </c>
      <c r="I107" s="15">
        <f t="shared" si="5"/>
        <v>72</v>
      </c>
      <c r="J107" s="2">
        <f t="shared" si="7"/>
        <v>57</v>
      </c>
      <c r="K107" s="2">
        <f ca="1" t="shared" si="8"/>
        <v>2</v>
      </c>
      <c r="L107" s="2" t="str">
        <f t="shared" si="6"/>
        <v>是</v>
      </c>
    </row>
    <row r="108" spans="1:12" ht="14.25">
      <c r="A108" s="10" t="s">
        <v>432</v>
      </c>
      <c r="B108" s="11" t="s">
        <v>433</v>
      </c>
      <c r="C108" s="3" t="s">
        <v>434</v>
      </c>
      <c r="D108" s="16" t="s">
        <v>427</v>
      </c>
      <c r="E108" s="16" t="s">
        <v>374</v>
      </c>
      <c r="F108" s="12">
        <v>1</v>
      </c>
      <c r="G108" s="13" t="s">
        <v>435</v>
      </c>
      <c r="H108" s="14">
        <v>78</v>
      </c>
      <c r="I108" s="15">
        <f t="shared" si="5"/>
        <v>75.2</v>
      </c>
      <c r="J108" s="2">
        <f t="shared" si="7"/>
        <v>76.6</v>
      </c>
      <c r="K108" s="2">
        <f ca="1" t="shared" si="8"/>
        <v>1</v>
      </c>
      <c r="L108" s="2" t="str">
        <f t="shared" si="6"/>
        <v>是</v>
      </c>
    </row>
    <row r="109" spans="1:12" ht="14.25">
      <c r="A109" s="10" t="s">
        <v>436</v>
      </c>
      <c r="B109" s="11" t="s">
        <v>437</v>
      </c>
      <c r="C109" s="3" t="s">
        <v>434</v>
      </c>
      <c r="D109" s="16" t="s">
        <v>427</v>
      </c>
      <c r="E109" s="16" t="s">
        <v>374</v>
      </c>
      <c r="F109" s="12">
        <v>1</v>
      </c>
      <c r="G109" s="13" t="s">
        <v>438</v>
      </c>
      <c r="H109" s="14">
        <v>77</v>
      </c>
      <c r="I109" s="15">
        <f t="shared" si="5"/>
        <v>73.6</v>
      </c>
      <c r="J109" s="2">
        <f t="shared" si="7"/>
        <v>75.3</v>
      </c>
      <c r="K109" s="2">
        <f ca="1" t="shared" si="8"/>
        <v>2</v>
      </c>
      <c r="L109" s="2">
        <f t="shared" si="6"/>
      </c>
    </row>
    <row r="110" spans="1:12" ht="14.25">
      <c r="A110" s="10" t="s">
        <v>439</v>
      </c>
      <c r="B110" s="11" t="s">
        <v>440</v>
      </c>
      <c r="C110" s="3" t="s">
        <v>441</v>
      </c>
      <c r="D110" s="16" t="s">
        <v>442</v>
      </c>
      <c r="E110" s="16" t="s">
        <v>363</v>
      </c>
      <c r="F110" s="12">
        <v>1</v>
      </c>
      <c r="G110" s="13" t="s">
        <v>443</v>
      </c>
      <c r="H110" s="14">
        <v>51</v>
      </c>
      <c r="I110" s="15">
        <f t="shared" si="5"/>
        <v>72.8</v>
      </c>
      <c r="J110" s="2">
        <f t="shared" si="7"/>
        <v>61.9</v>
      </c>
      <c r="K110" s="2">
        <f ca="1" t="shared" si="8"/>
        <v>1</v>
      </c>
      <c r="L110" s="2" t="str">
        <f t="shared" si="6"/>
        <v>是</v>
      </c>
    </row>
    <row r="111" spans="1:12" ht="14.25">
      <c r="A111" s="10" t="s">
        <v>444</v>
      </c>
      <c r="B111" s="11" t="s">
        <v>445</v>
      </c>
      <c r="C111" s="3" t="s">
        <v>446</v>
      </c>
      <c r="D111" s="16" t="s">
        <v>442</v>
      </c>
      <c r="E111" s="16" t="s">
        <v>374</v>
      </c>
      <c r="F111" s="12">
        <v>2</v>
      </c>
      <c r="G111" s="13" t="s">
        <v>447</v>
      </c>
      <c r="H111" s="14">
        <v>84</v>
      </c>
      <c r="I111" s="15">
        <f t="shared" si="5"/>
        <v>71</v>
      </c>
      <c r="J111" s="2">
        <f t="shared" si="7"/>
        <v>77.5</v>
      </c>
      <c r="K111" s="2">
        <f ca="1" t="shared" si="8"/>
        <v>1</v>
      </c>
      <c r="L111" s="2" t="str">
        <f t="shared" si="6"/>
        <v>是</v>
      </c>
    </row>
    <row r="112" spans="1:12" ht="14.25">
      <c r="A112" s="10" t="s">
        <v>448</v>
      </c>
      <c r="B112" s="11" t="s">
        <v>449</v>
      </c>
      <c r="C112" s="3" t="s">
        <v>446</v>
      </c>
      <c r="D112" s="16" t="s">
        <v>442</v>
      </c>
      <c r="E112" s="16" t="s">
        <v>374</v>
      </c>
      <c r="F112" s="12">
        <v>2</v>
      </c>
      <c r="G112" s="13" t="s">
        <v>450</v>
      </c>
      <c r="H112" s="14">
        <v>79</v>
      </c>
      <c r="I112" s="15">
        <f t="shared" si="5"/>
        <v>69.2</v>
      </c>
      <c r="J112" s="2">
        <f t="shared" si="7"/>
        <v>74.1</v>
      </c>
      <c r="K112" s="2">
        <f ca="1" t="shared" si="8"/>
        <v>2</v>
      </c>
      <c r="L112" s="2" t="str">
        <f t="shared" si="6"/>
        <v>是</v>
      </c>
    </row>
    <row r="113" spans="1:12" ht="14.25">
      <c r="A113" s="10" t="s">
        <v>451</v>
      </c>
      <c r="B113" s="11" t="s">
        <v>452</v>
      </c>
      <c r="C113" s="3" t="s">
        <v>446</v>
      </c>
      <c r="D113" s="16" t="s">
        <v>442</v>
      </c>
      <c r="E113" s="16" t="s">
        <v>374</v>
      </c>
      <c r="F113" s="12">
        <v>2</v>
      </c>
      <c r="G113" s="13" t="s">
        <v>453</v>
      </c>
      <c r="H113" s="14">
        <v>78</v>
      </c>
      <c r="I113" s="15">
        <f t="shared" si="5"/>
        <v>69.4</v>
      </c>
      <c r="J113" s="2">
        <f t="shared" si="7"/>
        <v>73.7</v>
      </c>
      <c r="K113" s="2">
        <f ca="1" t="shared" si="8"/>
        <v>3</v>
      </c>
      <c r="L113" s="2">
        <f t="shared" si="6"/>
      </c>
    </row>
    <row r="114" spans="1:12" ht="14.25">
      <c r="A114" s="10" t="s">
        <v>454</v>
      </c>
      <c r="B114" s="11" t="s">
        <v>455</v>
      </c>
      <c r="C114" s="3" t="s">
        <v>446</v>
      </c>
      <c r="D114" s="16" t="s">
        <v>442</v>
      </c>
      <c r="E114" s="16" t="s">
        <v>374</v>
      </c>
      <c r="F114" s="12">
        <v>2</v>
      </c>
      <c r="G114" s="13" t="s">
        <v>456</v>
      </c>
      <c r="H114" s="14">
        <v>63</v>
      </c>
      <c r="I114" s="15">
        <f t="shared" si="5"/>
        <v>66.6</v>
      </c>
      <c r="J114" s="2">
        <f t="shared" si="7"/>
        <v>64.8</v>
      </c>
      <c r="K114" s="2">
        <f ca="1" t="shared" si="8"/>
        <v>4</v>
      </c>
      <c r="L114" s="2">
        <f t="shared" si="6"/>
      </c>
    </row>
    <row r="115" spans="1:12" ht="14.25">
      <c r="A115" s="10" t="s">
        <v>457</v>
      </c>
      <c r="B115" s="11" t="s">
        <v>458</v>
      </c>
      <c r="C115" s="3" t="s">
        <v>459</v>
      </c>
      <c r="D115" s="16" t="s">
        <v>460</v>
      </c>
      <c r="E115" s="16" t="s">
        <v>363</v>
      </c>
      <c r="F115" s="12">
        <v>2</v>
      </c>
      <c r="G115" s="13" t="s">
        <v>461</v>
      </c>
      <c r="H115" s="14">
        <v>77</v>
      </c>
      <c r="I115" s="15">
        <f t="shared" si="5"/>
        <v>73.4</v>
      </c>
      <c r="J115" s="2">
        <f t="shared" si="7"/>
        <v>75.2</v>
      </c>
      <c r="K115" s="2">
        <f ca="1" t="shared" si="8"/>
        <v>1</v>
      </c>
      <c r="L115" s="2" t="str">
        <f t="shared" si="6"/>
        <v>是</v>
      </c>
    </row>
    <row r="116" spans="1:12" ht="14.25">
      <c r="A116" s="10" t="s">
        <v>462</v>
      </c>
      <c r="B116" s="11" t="s">
        <v>463</v>
      </c>
      <c r="C116" s="3" t="s">
        <v>459</v>
      </c>
      <c r="D116" s="16" t="s">
        <v>460</v>
      </c>
      <c r="E116" s="16" t="s">
        <v>363</v>
      </c>
      <c r="F116" s="12">
        <v>2</v>
      </c>
      <c r="G116" s="13" t="s">
        <v>464</v>
      </c>
      <c r="H116" s="14">
        <v>59</v>
      </c>
      <c r="I116" s="15">
        <f t="shared" si="5"/>
        <v>70</v>
      </c>
      <c r="J116" s="2">
        <f t="shared" si="7"/>
        <v>64.5</v>
      </c>
      <c r="K116" s="2">
        <f ca="1" t="shared" si="8"/>
        <v>2</v>
      </c>
      <c r="L116" s="2" t="str">
        <f t="shared" si="6"/>
        <v>是</v>
      </c>
    </row>
    <row r="117" spans="1:12" ht="14.25">
      <c r="A117" s="10" t="s">
        <v>465</v>
      </c>
      <c r="B117" s="11" t="s">
        <v>466</v>
      </c>
      <c r="C117" s="3" t="s">
        <v>459</v>
      </c>
      <c r="D117" s="16" t="s">
        <v>460</v>
      </c>
      <c r="E117" s="16" t="s">
        <v>363</v>
      </c>
      <c r="F117" s="12">
        <v>2</v>
      </c>
      <c r="G117" s="13" t="s">
        <v>467</v>
      </c>
      <c r="H117" s="14">
        <v>41</v>
      </c>
      <c r="I117" s="15">
        <f t="shared" si="5"/>
        <v>0</v>
      </c>
      <c r="J117" s="2">
        <f t="shared" si="7"/>
        <v>20.5</v>
      </c>
      <c r="K117" s="2">
        <f ca="1" t="shared" si="8"/>
        <v>3</v>
      </c>
      <c r="L117" s="2">
        <f t="shared" si="6"/>
      </c>
    </row>
    <row r="118" spans="1:12" ht="14.25">
      <c r="A118" s="10" t="s">
        <v>468</v>
      </c>
      <c r="B118" s="11" t="s">
        <v>469</v>
      </c>
      <c r="C118" s="3" t="s">
        <v>470</v>
      </c>
      <c r="D118" s="16" t="s">
        <v>460</v>
      </c>
      <c r="E118" s="16" t="s">
        <v>374</v>
      </c>
      <c r="F118" s="12">
        <v>1</v>
      </c>
      <c r="G118" s="13" t="s">
        <v>471</v>
      </c>
      <c r="H118" s="14">
        <v>87</v>
      </c>
      <c r="I118" s="15">
        <f t="shared" si="5"/>
        <v>73.2</v>
      </c>
      <c r="J118" s="2">
        <f t="shared" si="7"/>
        <v>80.1</v>
      </c>
      <c r="K118" s="2">
        <f ca="1" t="shared" si="8"/>
        <v>1</v>
      </c>
      <c r="L118" s="2" t="str">
        <f t="shared" si="6"/>
        <v>是</v>
      </c>
    </row>
    <row r="119" spans="1:12" ht="14.25">
      <c r="A119" s="10" t="s">
        <v>472</v>
      </c>
      <c r="B119" s="11" t="s">
        <v>473</v>
      </c>
      <c r="C119" s="3" t="s">
        <v>470</v>
      </c>
      <c r="D119" s="16" t="s">
        <v>460</v>
      </c>
      <c r="E119" s="16" t="s">
        <v>374</v>
      </c>
      <c r="F119" s="12">
        <v>1</v>
      </c>
      <c r="G119" s="13" t="s">
        <v>474</v>
      </c>
      <c r="H119" s="14">
        <v>76</v>
      </c>
      <c r="I119" s="15">
        <f t="shared" si="5"/>
        <v>69</v>
      </c>
      <c r="J119" s="2">
        <f t="shared" si="7"/>
        <v>72.5</v>
      </c>
      <c r="K119" s="2">
        <f ca="1" t="shared" si="8"/>
        <v>2</v>
      </c>
      <c r="L119" s="2">
        <f t="shared" si="6"/>
      </c>
    </row>
    <row r="120" spans="1:12" ht="14.25">
      <c r="A120" s="10" t="s">
        <v>475</v>
      </c>
      <c r="B120" s="11" t="s">
        <v>476</v>
      </c>
      <c r="C120" s="3" t="s">
        <v>477</v>
      </c>
      <c r="D120" s="16" t="s">
        <v>478</v>
      </c>
      <c r="E120" s="16" t="s">
        <v>363</v>
      </c>
      <c r="F120" s="12">
        <v>2</v>
      </c>
      <c r="G120" s="13" t="s">
        <v>479</v>
      </c>
      <c r="H120" s="14">
        <v>64</v>
      </c>
      <c r="I120" s="15">
        <f t="shared" si="5"/>
        <v>76.4</v>
      </c>
      <c r="J120" s="2">
        <f t="shared" si="7"/>
        <v>70.2</v>
      </c>
      <c r="K120" s="2">
        <f ca="1" t="shared" si="8"/>
        <v>1</v>
      </c>
      <c r="L120" s="2" t="str">
        <f t="shared" si="6"/>
        <v>是</v>
      </c>
    </row>
    <row r="121" spans="1:12" ht="14.25">
      <c r="A121" s="10" t="s">
        <v>480</v>
      </c>
      <c r="B121" s="11" t="s">
        <v>481</v>
      </c>
      <c r="C121" s="3" t="s">
        <v>477</v>
      </c>
      <c r="D121" s="16" t="s">
        <v>478</v>
      </c>
      <c r="E121" s="16" t="s">
        <v>363</v>
      </c>
      <c r="F121" s="12">
        <v>2</v>
      </c>
      <c r="G121" s="13" t="s">
        <v>482</v>
      </c>
      <c r="H121" s="14">
        <v>60</v>
      </c>
      <c r="I121" s="15">
        <f t="shared" si="5"/>
        <v>72.6</v>
      </c>
      <c r="J121" s="2">
        <f t="shared" si="7"/>
        <v>66.3</v>
      </c>
      <c r="K121" s="2">
        <f ca="1" t="shared" si="8"/>
        <v>2</v>
      </c>
      <c r="L121" s="2" t="str">
        <f t="shared" si="6"/>
        <v>是</v>
      </c>
    </row>
    <row r="122" spans="1:12" ht="14.25">
      <c r="A122" s="10" t="s">
        <v>483</v>
      </c>
      <c r="B122" s="11" t="s">
        <v>484</v>
      </c>
      <c r="C122" s="3" t="s">
        <v>477</v>
      </c>
      <c r="D122" s="16" t="s">
        <v>478</v>
      </c>
      <c r="E122" s="16" t="s">
        <v>363</v>
      </c>
      <c r="F122" s="12">
        <v>2</v>
      </c>
      <c r="G122" s="13" t="s">
        <v>485</v>
      </c>
      <c r="H122" s="14">
        <v>47</v>
      </c>
      <c r="I122" s="15">
        <f t="shared" si="5"/>
        <v>67.8</v>
      </c>
      <c r="J122" s="2">
        <f t="shared" si="7"/>
        <v>57.4</v>
      </c>
      <c r="K122" s="2">
        <f ca="1" t="shared" si="8"/>
        <v>3</v>
      </c>
      <c r="L122" s="2">
        <f t="shared" si="6"/>
      </c>
    </row>
    <row r="123" spans="1:12" ht="14.25">
      <c r="A123" s="10" t="s">
        <v>486</v>
      </c>
      <c r="B123" s="11" t="s">
        <v>487</v>
      </c>
      <c r="C123" s="3" t="s">
        <v>477</v>
      </c>
      <c r="D123" s="16" t="s">
        <v>478</v>
      </c>
      <c r="E123" s="16" t="s">
        <v>363</v>
      </c>
      <c r="F123" s="12">
        <v>2</v>
      </c>
      <c r="G123" s="13" t="s">
        <v>488</v>
      </c>
      <c r="H123" s="14">
        <v>45</v>
      </c>
      <c r="I123" s="15">
        <f t="shared" si="5"/>
        <v>69.2</v>
      </c>
      <c r="J123" s="2">
        <f t="shared" si="7"/>
        <v>57.1</v>
      </c>
      <c r="K123" s="2">
        <f ca="1" t="shared" si="8"/>
        <v>4</v>
      </c>
      <c r="L123" s="2">
        <f t="shared" si="6"/>
      </c>
    </row>
    <row r="124" spans="1:12" ht="14.25">
      <c r="A124" s="10" t="s">
        <v>489</v>
      </c>
      <c r="B124" s="11" t="s">
        <v>490</v>
      </c>
      <c r="C124" s="3" t="s">
        <v>491</v>
      </c>
      <c r="D124" s="16" t="s">
        <v>478</v>
      </c>
      <c r="E124" s="16" t="s">
        <v>374</v>
      </c>
      <c r="F124" s="12">
        <v>1</v>
      </c>
      <c r="G124" s="13" t="s">
        <v>492</v>
      </c>
      <c r="H124" s="14">
        <v>80</v>
      </c>
      <c r="I124" s="15">
        <f t="shared" si="5"/>
        <v>74.4</v>
      </c>
      <c r="J124" s="2">
        <f t="shared" si="7"/>
        <v>77.2</v>
      </c>
      <c r="K124" s="2">
        <f ca="1" t="shared" si="8"/>
        <v>1</v>
      </c>
      <c r="L124" s="2" t="str">
        <f t="shared" si="6"/>
        <v>是</v>
      </c>
    </row>
    <row r="125" spans="1:12" ht="14.25">
      <c r="A125" s="10" t="s">
        <v>493</v>
      </c>
      <c r="B125" s="11" t="s">
        <v>494</v>
      </c>
      <c r="C125" s="3" t="s">
        <v>491</v>
      </c>
      <c r="D125" s="16" t="s">
        <v>478</v>
      </c>
      <c r="E125" s="16" t="s">
        <v>374</v>
      </c>
      <c r="F125" s="12">
        <v>1</v>
      </c>
      <c r="G125" s="13" t="s">
        <v>495</v>
      </c>
      <c r="H125" s="14">
        <v>78</v>
      </c>
      <c r="I125" s="15">
        <f t="shared" si="5"/>
        <v>64.2</v>
      </c>
      <c r="J125" s="2">
        <f t="shared" si="7"/>
        <v>71.1</v>
      </c>
      <c r="K125" s="2">
        <f ca="1" t="shared" si="8"/>
        <v>2</v>
      </c>
      <c r="L125" s="2">
        <f t="shared" si="6"/>
      </c>
    </row>
    <row r="126" spans="1:12" ht="14.25">
      <c r="A126" s="10" t="s">
        <v>496</v>
      </c>
      <c r="B126" s="11" t="s">
        <v>497</v>
      </c>
      <c r="C126" s="3" t="s">
        <v>498</v>
      </c>
      <c r="D126" s="16" t="s">
        <v>499</v>
      </c>
      <c r="E126" s="16" t="s">
        <v>363</v>
      </c>
      <c r="F126" s="12">
        <v>2</v>
      </c>
      <c r="G126" s="13" t="s">
        <v>500</v>
      </c>
      <c r="H126" s="14">
        <v>61</v>
      </c>
      <c r="I126" s="15">
        <f t="shared" si="5"/>
        <v>73.8</v>
      </c>
      <c r="J126" s="2">
        <f t="shared" si="7"/>
        <v>67.4</v>
      </c>
      <c r="K126" s="2">
        <f ca="1" t="shared" si="8"/>
        <v>1</v>
      </c>
      <c r="L126" s="2" t="str">
        <f t="shared" si="6"/>
        <v>是</v>
      </c>
    </row>
    <row r="127" spans="1:12" ht="14.25">
      <c r="A127" s="10" t="s">
        <v>501</v>
      </c>
      <c r="B127" s="11" t="s">
        <v>502</v>
      </c>
      <c r="C127" s="3" t="s">
        <v>498</v>
      </c>
      <c r="D127" s="16" t="s">
        <v>499</v>
      </c>
      <c r="E127" s="16" t="s">
        <v>363</v>
      </c>
      <c r="F127" s="12">
        <v>2</v>
      </c>
      <c r="G127" s="13" t="s">
        <v>503</v>
      </c>
      <c r="H127" s="14">
        <v>52</v>
      </c>
      <c r="I127" s="15">
        <f t="shared" si="5"/>
        <v>71.4</v>
      </c>
      <c r="J127" s="2">
        <f t="shared" si="7"/>
        <v>61.7</v>
      </c>
      <c r="K127" s="2">
        <f ca="1" t="shared" si="8"/>
        <v>2</v>
      </c>
      <c r="L127" s="2" t="str">
        <f t="shared" si="6"/>
        <v>是</v>
      </c>
    </row>
    <row r="128" spans="1:12" ht="14.25">
      <c r="A128" s="10" t="s">
        <v>504</v>
      </c>
      <c r="B128" s="11" t="s">
        <v>505</v>
      </c>
      <c r="C128" s="3" t="s">
        <v>498</v>
      </c>
      <c r="D128" s="16" t="s">
        <v>499</v>
      </c>
      <c r="E128" s="16" t="s">
        <v>363</v>
      </c>
      <c r="F128" s="12">
        <v>2</v>
      </c>
      <c r="G128" s="13" t="s">
        <v>506</v>
      </c>
      <c r="H128" s="14">
        <v>51</v>
      </c>
      <c r="I128" s="15">
        <f t="shared" si="5"/>
        <v>70.2</v>
      </c>
      <c r="J128" s="2">
        <f t="shared" si="7"/>
        <v>60.6</v>
      </c>
      <c r="K128" s="2">
        <f ca="1" t="shared" si="8"/>
        <v>3</v>
      </c>
      <c r="L128" s="2">
        <f t="shared" si="6"/>
      </c>
    </row>
    <row r="129" spans="1:12" ht="14.25">
      <c r="A129" s="10" t="s">
        <v>507</v>
      </c>
      <c r="B129" s="11" t="s">
        <v>508</v>
      </c>
      <c r="C129" s="3" t="s">
        <v>509</v>
      </c>
      <c r="D129" s="16" t="s">
        <v>499</v>
      </c>
      <c r="E129" s="16" t="s">
        <v>374</v>
      </c>
      <c r="F129" s="12">
        <v>1</v>
      </c>
      <c r="G129" s="13" t="s">
        <v>510</v>
      </c>
      <c r="H129" s="14">
        <v>67</v>
      </c>
      <c r="I129" s="15">
        <f t="shared" si="5"/>
        <v>66</v>
      </c>
      <c r="J129" s="2">
        <f t="shared" si="7"/>
        <v>66.5</v>
      </c>
      <c r="K129" s="2">
        <f ca="1" t="shared" si="8"/>
        <v>1</v>
      </c>
      <c r="L129" s="2" t="str">
        <f t="shared" si="6"/>
        <v>是</v>
      </c>
    </row>
    <row r="130" spans="1:12" ht="14.25">
      <c r="A130" s="10" t="s">
        <v>511</v>
      </c>
      <c r="B130" s="11" t="s">
        <v>512</v>
      </c>
      <c r="C130" s="3" t="s">
        <v>509</v>
      </c>
      <c r="D130" s="16" t="s">
        <v>499</v>
      </c>
      <c r="E130" s="16" t="s">
        <v>374</v>
      </c>
      <c r="F130" s="12">
        <v>1</v>
      </c>
      <c r="G130" s="13" t="s">
        <v>513</v>
      </c>
      <c r="H130" s="14">
        <v>64</v>
      </c>
      <c r="I130" s="15">
        <f t="shared" si="5"/>
        <v>65.8</v>
      </c>
      <c r="J130" s="2">
        <f t="shared" si="7"/>
        <v>64.9</v>
      </c>
      <c r="K130" s="2">
        <f ca="1" t="shared" si="8"/>
        <v>2</v>
      </c>
      <c r="L130" s="2">
        <f t="shared" si="6"/>
      </c>
    </row>
    <row r="131" spans="1:12" ht="14.25">
      <c r="A131" s="10" t="s">
        <v>514</v>
      </c>
      <c r="B131" s="11" t="s">
        <v>515</v>
      </c>
      <c r="C131" s="3" t="s">
        <v>516</v>
      </c>
      <c r="D131" s="16" t="s">
        <v>517</v>
      </c>
      <c r="E131" s="16" t="s">
        <v>363</v>
      </c>
      <c r="F131" s="12">
        <v>1</v>
      </c>
      <c r="G131" s="13" t="s">
        <v>518</v>
      </c>
      <c r="H131" s="14">
        <v>60</v>
      </c>
      <c r="I131" s="15">
        <f aca="true" t="shared" si="9" ref="I131:I194">INDEX(msdf_,MATCH($G131,ksh,0))</f>
        <v>68.2</v>
      </c>
      <c r="J131" s="2">
        <f t="shared" si="7"/>
        <v>64.1</v>
      </c>
      <c r="K131" s="2">
        <f ca="1" t="shared" si="8"/>
        <v>1</v>
      </c>
      <c r="L131" s="2" t="str">
        <f aca="true" t="shared" si="10" ref="L131:L194">IF(AND(K131&lt;F131,I131&gt;=60),"是",IF(AND(K131=F131,I131&gt;=60,COUNTIF(mc_qy,K131)=1),"是",IF(AND(K131=F131,I131&gt;=60,COUNTIF(mc_qy,K131)&gt;1),"并列","")))</f>
        <v>是</v>
      </c>
    </row>
    <row r="132" spans="1:12" ht="14.25">
      <c r="A132" s="10" t="s">
        <v>519</v>
      </c>
      <c r="B132" s="11" t="s">
        <v>520</v>
      </c>
      <c r="C132" s="3" t="s">
        <v>521</v>
      </c>
      <c r="D132" s="16" t="s">
        <v>517</v>
      </c>
      <c r="E132" s="16" t="s">
        <v>374</v>
      </c>
      <c r="F132" s="12">
        <v>2</v>
      </c>
      <c r="G132" s="13" t="s">
        <v>522</v>
      </c>
      <c r="H132" s="14">
        <v>88</v>
      </c>
      <c r="I132" s="15">
        <f t="shared" si="9"/>
        <v>70</v>
      </c>
      <c r="J132" s="2">
        <f aca="true" t="shared" si="11" ref="J132:J195">H132*0.5+I132*0.5</f>
        <v>79</v>
      </c>
      <c r="K132" s="2">
        <f ca="1" t="shared" si="8"/>
        <v>1</v>
      </c>
      <c r="L132" s="2" t="str">
        <f t="shared" si="10"/>
        <v>是</v>
      </c>
    </row>
    <row r="133" spans="1:12" ht="14.25">
      <c r="A133" s="10" t="s">
        <v>523</v>
      </c>
      <c r="B133" s="11" t="s">
        <v>524</v>
      </c>
      <c r="C133" s="3" t="s">
        <v>521</v>
      </c>
      <c r="D133" s="16" t="s">
        <v>517</v>
      </c>
      <c r="E133" s="16" t="s">
        <v>374</v>
      </c>
      <c r="F133" s="12">
        <v>2</v>
      </c>
      <c r="G133" s="13" t="s">
        <v>525</v>
      </c>
      <c r="H133" s="14">
        <v>77</v>
      </c>
      <c r="I133" s="15">
        <f t="shared" si="9"/>
        <v>0</v>
      </c>
      <c r="J133" s="2">
        <f t="shared" si="11"/>
        <v>38.5</v>
      </c>
      <c r="K133" s="2">
        <f ca="1" t="shared" si="8"/>
        <v>4</v>
      </c>
      <c r="L133" s="2">
        <f t="shared" si="10"/>
      </c>
    </row>
    <row r="134" spans="1:12" ht="14.25">
      <c r="A134" s="10" t="s">
        <v>526</v>
      </c>
      <c r="B134" s="11" t="s">
        <v>527</v>
      </c>
      <c r="C134" s="3" t="s">
        <v>521</v>
      </c>
      <c r="D134" s="16" t="s">
        <v>517</v>
      </c>
      <c r="E134" s="16" t="s">
        <v>374</v>
      </c>
      <c r="F134" s="12">
        <v>2</v>
      </c>
      <c r="G134" s="13" t="s">
        <v>528</v>
      </c>
      <c r="H134" s="14">
        <v>77</v>
      </c>
      <c r="I134" s="15">
        <f t="shared" si="9"/>
        <v>69.6</v>
      </c>
      <c r="J134" s="2">
        <f t="shared" si="11"/>
        <v>73.3</v>
      </c>
      <c r="K134" s="2">
        <f ca="1" t="shared" si="8"/>
        <v>3</v>
      </c>
      <c r="L134" s="2">
        <f t="shared" si="10"/>
      </c>
    </row>
    <row r="135" spans="1:12" ht="14.25">
      <c r="A135" s="10" t="s">
        <v>529</v>
      </c>
      <c r="B135" s="11" t="s">
        <v>530</v>
      </c>
      <c r="C135" s="3" t="s">
        <v>521</v>
      </c>
      <c r="D135" s="16" t="s">
        <v>517</v>
      </c>
      <c r="E135" s="16" t="s">
        <v>374</v>
      </c>
      <c r="F135" s="12">
        <v>2</v>
      </c>
      <c r="G135" s="13" t="s">
        <v>531</v>
      </c>
      <c r="H135" s="14">
        <v>75</v>
      </c>
      <c r="I135" s="15">
        <f t="shared" si="9"/>
        <v>74.6</v>
      </c>
      <c r="J135" s="2">
        <f t="shared" si="11"/>
        <v>74.8</v>
      </c>
      <c r="K135" s="2">
        <f ca="1" t="shared" si="8"/>
        <v>2</v>
      </c>
      <c r="L135" s="2" t="str">
        <f t="shared" si="10"/>
        <v>是</v>
      </c>
    </row>
    <row r="136" spans="1:12" ht="14.25">
      <c r="A136" s="10" t="s">
        <v>532</v>
      </c>
      <c r="B136" s="11" t="s">
        <v>533</v>
      </c>
      <c r="C136" s="3" t="s">
        <v>534</v>
      </c>
      <c r="D136" s="16" t="s">
        <v>535</v>
      </c>
      <c r="E136" s="16" t="s">
        <v>363</v>
      </c>
      <c r="F136" s="12">
        <v>2</v>
      </c>
      <c r="G136" s="13" t="s">
        <v>536</v>
      </c>
      <c r="H136" s="14">
        <v>81</v>
      </c>
      <c r="I136" s="15">
        <f t="shared" si="9"/>
        <v>71.6</v>
      </c>
      <c r="J136" s="2">
        <f t="shared" si="11"/>
        <v>76.3</v>
      </c>
      <c r="K136" s="2">
        <f ca="1" t="shared" si="8"/>
        <v>1</v>
      </c>
      <c r="L136" s="2" t="str">
        <f t="shared" si="10"/>
        <v>是</v>
      </c>
    </row>
    <row r="137" spans="1:12" ht="14.25">
      <c r="A137" s="10" t="s">
        <v>537</v>
      </c>
      <c r="B137" s="11" t="s">
        <v>538</v>
      </c>
      <c r="C137" s="3" t="s">
        <v>534</v>
      </c>
      <c r="D137" s="16" t="s">
        <v>535</v>
      </c>
      <c r="E137" s="16" t="s">
        <v>363</v>
      </c>
      <c r="F137" s="12">
        <v>2</v>
      </c>
      <c r="G137" s="13" t="s">
        <v>539</v>
      </c>
      <c r="H137" s="14">
        <v>64</v>
      </c>
      <c r="I137" s="15">
        <f t="shared" si="9"/>
        <v>0</v>
      </c>
      <c r="J137" s="2">
        <f t="shared" si="11"/>
        <v>32</v>
      </c>
      <c r="K137" s="2">
        <f ca="1" t="shared" si="8"/>
        <v>4</v>
      </c>
      <c r="L137" s="2">
        <f t="shared" si="10"/>
      </c>
    </row>
    <row r="138" spans="1:12" ht="14.25">
      <c r="A138" s="10" t="s">
        <v>540</v>
      </c>
      <c r="B138" s="11" t="s">
        <v>541</v>
      </c>
      <c r="C138" s="3" t="s">
        <v>534</v>
      </c>
      <c r="D138" s="16" t="s">
        <v>535</v>
      </c>
      <c r="E138" s="16" t="s">
        <v>363</v>
      </c>
      <c r="F138" s="12">
        <v>2</v>
      </c>
      <c r="G138" s="13" t="s">
        <v>542</v>
      </c>
      <c r="H138" s="14">
        <v>52</v>
      </c>
      <c r="I138" s="15">
        <f t="shared" si="9"/>
        <v>9.2</v>
      </c>
      <c r="J138" s="2">
        <f t="shared" si="11"/>
        <v>30.6</v>
      </c>
      <c r="K138" s="2">
        <f ca="1" t="shared" si="8"/>
        <v>5</v>
      </c>
      <c r="L138" s="2">
        <f t="shared" si="10"/>
      </c>
    </row>
    <row r="139" spans="1:12" ht="14.25">
      <c r="A139" s="10" t="s">
        <v>543</v>
      </c>
      <c r="B139" s="11" t="s">
        <v>544</v>
      </c>
      <c r="C139" s="3" t="s">
        <v>534</v>
      </c>
      <c r="D139" s="16" t="s">
        <v>535</v>
      </c>
      <c r="E139" s="16" t="s">
        <v>363</v>
      </c>
      <c r="F139" s="12">
        <v>2</v>
      </c>
      <c r="G139" s="13" t="s">
        <v>545</v>
      </c>
      <c r="H139" s="14">
        <v>49</v>
      </c>
      <c r="I139" s="15">
        <f t="shared" si="9"/>
        <v>76.2</v>
      </c>
      <c r="J139" s="2">
        <f t="shared" si="11"/>
        <v>62.6</v>
      </c>
      <c r="K139" s="2">
        <f ca="1" t="shared" si="8"/>
        <v>2</v>
      </c>
      <c r="L139" s="2" t="str">
        <f t="shared" si="10"/>
        <v>是</v>
      </c>
    </row>
    <row r="140" spans="1:12" ht="14.25">
      <c r="A140" s="10" t="s">
        <v>546</v>
      </c>
      <c r="B140" s="11" t="s">
        <v>547</v>
      </c>
      <c r="C140" s="3" t="s">
        <v>534</v>
      </c>
      <c r="D140" s="16" t="s">
        <v>535</v>
      </c>
      <c r="E140" s="16" t="s">
        <v>363</v>
      </c>
      <c r="F140" s="12">
        <v>2</v>
      </c>
      <c r="G140" s="13" t="s">
        <v>548</v>
      </c>
      <c r="H140" s="14">
        <v>49</v>
      </c>
      <c r="I140" s="15">
        <f t="shared" si="9"/>
        <v>73</v>
      </c>
      <c r="J140" s="2">
        <f t="shared" si="11"/>
        <v>61</v>
      </c>
      <c r="K140" s="2">
        <f ca="1" t="shared" si="8"/>
        <v>3</v>
      </c>
      <c r="L140" s="2">
        <f t="shared" si="10"/>
      </c>
    </row>
    <row r="141" spans="1:12" ht="14.25">
      <c r="A141" s="10" t="s">
        <v>549</v>
      </c>
      <c r="B141" s="11" t="s">
        <v>550</v>
      </c>
      <c r="C141" s="3" t="s">
        <v>551</v>
      </c>
      <c r="D141" s="16" t="s">
        <v>535</v>
      </c>
      <c r="E141" s="16" t="s">
        <v>374</v>
      </c>
      <c r="F141" s="12">
        <v>1</v>
      </c>
      <c r="G141" s="13" t="s">
        <v>552</v>
      </c>
      <c r="H141" s="14">
        <v>82</v>
      </c>
      <c r="I141" s="15">
        <f t="shared" si="9"/>
        <v>72.8</v>
      </c>
      <c r="J141" s="2">
        <f t="shared" si="11"/>
        <v>77.4</v>
      </c>
      <c r="K141" s="2">
        <f ca="1" t="shared" si="8"/>
        <v>1</v>
      </c>
      <c r="L141" s="2" t="str">
        <f t="shared" si="10"/>
        <v>是</v>
      </c>
    </row>
    <row r="142" spans="1:12" ht="14.25">
      <c r="A142" s="10" t="s">
        <v>553</v>
      </c>
      <c r="B142" s="11" t="s">
        <v>554</v>
      </c>
      <c r="C142" s="3" t="s">
        <v>551</v>
      </c>
      <c r="D142" s="16" t="s">
        <v>535</v>
      </c>
      <c r="E142" s="16" t="s">
        <v>374</v>
      </c>
      <c r="F142" s="12">
        <v>1</v>
      </c>
      <c r="G142" s="13" t="s">
        <v>555</v>
      </c>
      <c r="H142" s="14">
        <v>82</v>
      </c>
      <c r="I142" s="15">
        <f t="shared" si="9"/>
        <v>72.2</v>
      </c>
      <c r="J142" s="2">
        <f t="shared" si="11"/>
        <v>77.1</v>
      </c>
      <c r="K142" s="2">
        <f ca="1" t="shared" si="8"/>
        <v>2</v>
      </c>
      <c r="L142" s="2">
        <f t="shared" si="10"/>
      </c>
    </row>
    <row r="143" spans="1:12" ht="14.25">
      <c r="A143" s="10" t="s">
        <v>556</v>
      </c>
      <c r="B143" s="11" t="s">
        <v>557</v>
      </c>
      <c r="C143" s="3" t="s">
        <v>558</v>
      </c>
      <c r="D143" s="16" t="s">
        <v>559</v>
      </c>
      <c r="E143" s="16" t="s">
        <v>560</v>
      </c>
      <c r="F143" s="12">
        <v>1</v>
      </c>
      <c r="G143" s="13" t="s">
        <v>561</v>
      </c>
      <c r="H143" s="14">
        <v>0</v>
      </c>
      <c r="I143" s="15">
        <f t="shared" si="9"/>
        <v>0</v>
      </c>
      <c r="J143" s="2">
        <f>I143</f>
        <v>0</v>
      </c>
      <c r="K143" s="2">
        <f ca="1" t="shared" si="8"/>
        <v>2</v>
      </c>
      <c r="L143" s="2">
        <f t="shared" si="10"/>
      </c>
    </row>
    <row r="144" spans="1:12" ht="14.25">
      <c r="A144" s="10" t="s">
        <v>562</v>
      </c>
      <c r="B144" s="11" t="s">
        <v>563</v>
      </c>
      <c r="C144" s="3" t="s">
        <v>558</v>
      </c>
      <c r="D144" s="16" t="s">
        <v>559</v>
      </c>
      <c r="E144" s="16" t="s">
        <v>560</v>
      </c>
      <c r="F144" s="12">
        <v>1</v>
      </c>
      <c r="G144" s="13" t="s">
        <v>564</v>
      </c>
      <c r="H144" s="14">
        <v>0</v>
      </c>
      <c r="I144" s="15">
        <f t="shared" si="9"/>
        <v>76.8</v>
      </c>
      <c r="J144" s="2">
        <f>I144</f>
        <v>76.8</v>
      </c>
      <c r="K144" s="2">
        <f ca="1" t="shared" si="8"/>
        <v>1</v>
      </c>
      <c r="L144" s="2" t="str">
        <f t="shared" si="10"/>
        <v>是</v>
      </c>
    </row>
    <row r="145" spans="1:12" ht="14.25">
      <c r="A145" s="10" t="s">
        <v>565</v>
      </c>
      <c r="B145" s="17" t="s">
        <v>566</v>
      </c>
      <c r="C145" s="18" t="s">
        <v>567</v>
      </c>
      <c r="D145" s="16" t="s">
        <v>559</v>
      </c>
      <c r="E145" s="19" t="s">
        <v>568</v>
      </c>
      <c r="F145" s="20">
        <v>2</v>
      </c>
      <c r="G145" s="13" t="s">
        <v>569</v>
      </c>
      <c r="H145" s="14">
        <v>94</v>
      </c>
      <c r="I145" s="15">
        <f t="shared" si="9"/>
        <v>89.8</v>
      </c>
      <c r="J145" s="2">
        <f t="shared" si="11"/>
        <v>91.9</v>
      </c>
      <c r="K145" s="2">
        <f ca="1" t="shared" si="8"/>
        <v>1</v>
      </c>
      <c r="L145" s="2" t="str">
        <f t="shared" si="10"/>
        <v>是</v>
      </c>
    </row>
    <row r="146" spans="1:12" ht="14.25">
      <c r="A146" s="10" t="s">
        <v>570</v>
      </c>
      <c r="B146" s="17" t="s">
        <v>571</v>
      </c>
      <c r="C146" s="18" t="s">
        <v>567</v>
      </c>
      <c r="D146" s="16" t="s">
        <v>559</v>
      </c>
      <c r="E146" s="19" t="s">
        <v>568</v>
      </c>
      <c r="F146" s="20">
        <v>2</v>
      </c>
      <c r="G146" s="13" t="s">
        <v>572</v>
      </c>
      <c r="H146" s="14">
        <v>93</v>
      </c>
      <c r="I146" s="15">
        <f t="shared" si="9"/>
        <v>78.8</v>
      </c>
      <c r="J146" s="2">
        <f t="shared" si="11"/>
        <v>85.9</v>
      </c>
      <c r="K146" s="2">
        <f ca="1" t="shared" si="8"/>
        <v>4</v>
      </c>
      <c r="L146" s="2">
        <f t="shared" si="10"/>
      </c>
    </row>
    <row r="147" spans="1:12" ht="14.25">
      <c r="A147" s="10" t="s">
        <v>573</v>
      </c>
      <c r="B147" s="17" t="s">
        <v>574</v>
      </c>
      <c r="C147" s="18" t="s">
        <v>567</v>
      </c>
      <c r="D147" s="16" t="s">
        <v>559</v>
      </c>
      <c r="E147" s="19" t="s">
        <v>568</v>
      </c>
      <c r="F147" s="20">
        <v>2</v>
      </c>
      <c r="G147" s="13" t="s">
        <v>575</v>
      </c>
      <c r="H147" s="14">
        <v>93</v>
      </c>
      <c r="I147" s="15">
        <f t="shared" si="9"/>
        <v>86.8</v>
      </c>
      <c r="J147" s="2">
        <f t="shared" si="11"/>
        <v>89.9</v>
      </c>
      <c r="K147" s="2">
        <f aca="true" ca="1" t="shared" si="12" ref="K147:K210">RANK(J147,OFFSET($J$2,MATCH($C147,gwdm,0),,COUNTIF(gwdm,C147),),0)</f>
        <v>3</v>
      </c>
      <c r="L147" s="2">
        <f t="shared" si="10"/>
      </c>
    </row>
    <row r="148" spans="1:12" ht="14.25">
      <c r="A148" s="10" t="s">
        <v>576</v>
      </c>
      <c r="B148" s="17" t="s">
        <v>577</v>
      </c>
      <c r="C148" s="18" t="s">
        <v>567</v>
      </c>
      <c r="D148" s="16" t="s">
        <v>559</v>
      </c>
      <c r="E148" s="19" t="s">
        <v>568</v>
      </c>
      <c r="F148" s="20">
        <v>2</v>
      </c>
      <c r="G148" s="13" t="s">
        <v>578</v>
      </c>
      <c r="H148" s="14">
        <v>93</v>
      </c>
      <c r="I148" s="15">
        <f t="shared" si="9"/>
        <v>87</v>
      </c>
      <c r="J148" s="2">
        <f t="shared" si="11"/>
        <v>90</v>
      </c>
      <c r="K148" s="2">
        <f ca="1" t="shared" si="12"/>
        <v>2</v>
      </c>
      <c r="L148" s="2" t="str">
        <f t="shared" si="10"/>
        <v>是</v>
      </c>
    </row>
    <row r="149" spans="1:12" ht="14.25">
      <c r="A149" s="10" t="s">
        <v>579</v>
      </c>
      <c r="B149" s="17" t="s">
        <v>580</v>
      </c>
      <c r="C149" s="18" t="s">
        <v>581</v>
      </c>
      <c r="D149" s="16" t="s">
        <v>559</v>
      </c>
      <c r="E149" s="19" t="s">
        <v>582</v>
      </c>
      <c r="F149" s="20">
        <v>1</v>
      </c>
      <c r="G149" s="13" t="s">
        <v>583</v>
      </c>
      <c r="H149" s="14">
        <v>83</v>
      </c>
      <c r="I149" s="15">
        <f t="shared" si="9"/>
        <v>80.4</v>
      </c>
      <c r="J149" s="2">
        <f t="shared" si="11"/>
        <v>81.7</v>
      </c>
      <c r="K149" s="2">
        <f ca="1" t="shared" si="12"/>
        <v>2</v>
      </c>
      <c r="L149" s="2">
        <f t="shared" si="10"/>
      </c>
    </row>
    <row r="150" spans="1:12" ht="14.25">
      <c r="A150" s="10" t="s">
        <v>584</v>
      </c>
      <c r="B150" s="17" t="s">
        <v>585</v>
      </c>
      <c r="C150" s="18" t="s">
        <v>581</v>
      </c>
      <c r="D150" s="16" t="s">
        <v>559</v>
      </c>
      <c r="E150" s="19" t="s">
        <v>582</v>
      </c>
      <c r="F150" s="20">
        <v>1</v>
      </c>
      <c r="G150" s="13" t="s">
        <v>586</v>
      </c>
      <c r="H150" s="14">
        <v>80</v>
      </c>
      <c r="I150" s="15">
        <f t="shared" si="9"/>
        <v>74</v>
      </c>
      <c r="J150" s="2">
        <f t="shared" si="11"/>
        <v>77</v>
      </c>
      <c r="K150" s="2">
        <f ca="1" t="shared" si="12"/>
        <v>3</v>
      </c>
      <c r="L150" s="2">
        <f t="shared" si="10"/>
      </c>
    </row>
    <row r="151" spans="1:12" ht="14.25">
      <c r="A151" s="10" t="s">
        <v>587</v>
      </c>
      <c r="B151" s="17" t="s">
        <v>588</v>
      </c>
      <c r="C151" s="18" t="s">
        <v>581</v>
      </c>
      <c r="D151" s="16" t="s">
        <v>559</v>
      </c>
      <c r="E151" s="19" t="s">
        <v>582</v>
      </c>
      <c r="F151" s="20">
        <v>1</v>
      </c>
      <c r="G151" s="13" t="s">
        <v>589</v>
      </c>
      <c r="H151" s="14">
        <v>80</v>
      </c>
      <c r="I151" s="15">
        <f t="shared" si="9"/>
        <v>89.4</v>
      </c>
      <c r="J151" s="2">
        <f t="shared" si="11"/>
        <v>84.7</v>
      </c>
      <c r="K151" s="2">
        <f ca="1" t="shared" si="12"/>
        <v>1</v>
      </c>
      <c r="L151" s="2" t="str">
        <f t="shared" si="10"/>
        <v>是</v>
      </c>
    </row>
    <row r="152" spans="1:12" ht="14.25">
      <c r="A152" s="10" t="s">
        <v>590</v>
      </c>
      <c r="B152" s="11" t="s">
        <v>591</v>
      </c>
      <c r="C152" s="3" t="s">
        <v>592</v>
      </c>
      <c r="D152" s="16" t="s">
        <v>559</v>
      </c>
      <c r="E152" s="16" t="s">
        <v>593</v>
      </c>
      <c r="F152" s="12">
        <v>1</v>
      </c>
      <c r="G152" s="13" t="s">
        <v>594</v>
      </c>
      <c r="H152" s="14">
        <v>91</v>
      </c>
      <c r="I152" s="15">
        <f t="shared" si="9"/>
        <v>81.2</v>
      </c>
      <c r="J152" s="2">
        <f t="shared" si="11"/>
        <v>86.1</v>
      </c>
      <c r="K152" s="2">
        <f ca="1" t="shared" si="12"/>
        <v>2</v>
      </c>
      <c r="L152" s="2">
        <f t="shared" si="10"/>
      </c>
    </row>
    <row r="153" spans="1:12" ht="14.25">
      <c r="A153" s="10" t="s">
        <v>595</v>
      </c>
      <c r="B153" s="11" t="s">
        <v>596</v>
      </c>
      <c r="C153" s="3" t="s">
        <v>592</v>
      </c>
      <c r="D153" s="16" t="s">
        <v>559</v>
      </c>
      <c r="E153" s="16" t="s">
        <v>593</v>
      </c>
      <c r="F153" s="12">
        <v>1</v>
      </c>
      <c r="G153" s="13" t="s">
        <v>597</v>
      </c>
      <c r="H153" s="14">
        <v>91</v>
      </c>
      <c r="I153" s="15">
        <f t="shared" si="9"/>
        <v>81.4</v>
      </c>
      <c r="J153" s="2">
        <f t="shared" si="11"/>
        <v>86.2</v>
      </c>
      <c r="K153" s="2">
        <f ca="1" t="shared" si="12"/>
        <v>1</v>
      </c>
      <c r="L153" s="2" t="str">
        <f t="shared" si="10"/>
        <v>是</v>
      </c>
    </row>
    <row r="154" spans="1:12" ht="14.25">
      <c r="A154" s="10" t="s">
        <v>598</v>
      </c>
      <c r="B154" s="17" t="s">
        <v>599</v>
      </c>
      <c r="C154" s="18" t="s">
        <v>600</v>
      </c>
      <c r="D154" s="16" t="s">
        <v>559</v>
      </c>
      <c r="E154" s="19" t="s">
        <v>601</v>
      </c>
      <c r="F154" s="20">
        <v>4</v>
      </c>
      <c r="G154" s="13" t="s">
        <v>602</v>
      </c>
      <c r="H154" s="14">
        <v>96</v>
      </c>
      <c r="I154" s="15">
        <f t="shared" si="9"/>
        <v>86.4</v>
      </c>
      <c r="J154" s="2">
        <f t="shared" si="11"/>
        <v>91.2</v>
      </c>
      <c r="K154" s="2">
        <f ca="1" t="shared" si="12"/>
        <v>1</v>
      </c>
      <c r="L154" s="2" t="str">
        <f t="shared" si="10"/>
        <v>是</v>
      </c>
    </row>
    <row r="155" spans="1:12" ht="14.25">
      <c r="A155" s="10" t="s">
        <v>603</v>
      </c>
      <c r="B155" s="17" t="s">
        <v>604</v>
      </c>
      <c r="C155" s="18" t="s">
        <v>600</v>
      </c>
      <c r="D155" s="16" t="s">
        <v>559</v>
      </c>
      <c r="E155" s="19" t="s">
        <v>601</v>
      </c>
      <c r="F155" s="20">
        <v>4</v>
      </c>
      <c r="G155" s="13" t="s">
        <v>605</v>
      </c>
      <c r="H155" s="14">
        <v>93</v>
      </c>
      <c r="I155" s="15">
        <f t="shared" si="9"/>
        <v>83.6</v>
      </c>
      <c r="J155" s="2">
        <f t="shared" si="11"/>
        <v>88.3</v>
      </c>
      <c r="K155" s="2">
        <f ca="1" t="shared" si="12"/>
        <v>6</v>
      </c>
      <c r="L155" s="2">
        <f t="shared" si="10"/>
      </c>
    </row>
    <row r="156" spans="1:12" ht="14.25">
      <c r="A156" s="10" t="s">
        <v>606</v>
      </c>
      <c r="B156" s="17" t="s">
        <v>607</v>
      </c>
      <c r="C156" s="18" t="s">
        <v>600</v>
      </c>
      <c r="D156" s="16" t="s">
        <v>559</v>
      </c>
      <c r="E156" s="19" t="s">
        <v>601</v>
      </c>
      <c r="F156" s="20">
        <v>4</v>
      </c>
      <c r="G156" s="13" t="s">
        <v>608</v>
      </c>
      <c r="H156" s="14">
        <v>93</v>
      </c>
      <c r="I156" s="15">
        <f t="shared" si="9"/>
        <v>88.2</v>
      </c>
      <c r="J156" s="2">
        <f t="shared" si="11"/>
        <v>90.6</v>
      </c>
      <c r="K156" s="2">
        <f ca="1" t="shared" si="12"/>
        <v>2</v>
      </c>
      <c r="L156" s="2" t="str">
        <f t="shared" si="10"/>
        <v>是</v>
      </c>
    </row>
    <row r="157" spans="1:12" ht="14.25">
      <c r="A157" s="10" t="s">
        <v>609</v>
      </c>
      <c r="B157" s="17" t="s">
        <v>610</v>
      </c>
      <c r="C157" s="18" t="s">
        <v>600</v>
      </c>
      <c r="D157" s="16" t="s">
        <v>559</v>
      </c>
      <c r="E157" s="19" t="s">
        <v>601</v>
      </c>
      <c r="F157" s="20">
        <v>4</v>
      </c>
      <c r="G157" s="13" t="s">
        <v>611</v>
      </c>
      <c r="H157" s="14">
        <v>92</v>
      </c>
      <c r="I157" s="15">
        <f t="shared" si="9"/>
        <v>84.2</v>
      </c>
      <c r="J157" s="2">
        <f t="shared" si="11"/>
        <v>88.1</v>
      </c>
      <c r="K157" s="2">
        <f ca="1" t="shared" si="12"/>
        <v>7</v>
      </c>
      <c r="L157" s="2">
        <f t="shared" si="10"/>
      </c>
    </row>
    <row r="158" spans="1:12" ht="14.25">
      <c r="A158" s="10" t="s">
        <v>612</v>
      </c>
      <c r="B158" s="17" t="s">
        <v>613</v>
      </c>
      <c r="C158" s="18" t="s">
        <v>600</v>
      </c>
      <c r="D158" s="16" t="s">
        <v>559</v>
      </c>
      <c r="E158" s="19" t="s">
        <v>601</v>
      </c>
      <c r="F158" s="20">
        <v>4</v>
      </c>
      <c r="G158" s="13" t="s">
        <v>614</v>
      </c>
      <c r="H158" s="14">
        <v>92</v>
      </c>
      <c r="I158" s="15">
        <f t="shared" si="9"/>
        <v>87.6</v>
      </c>
      <c r="J158" s="2">
        <f t="shared" si="11"/>
        <v>89.8</v>
      </c>
      <c r="K158" s="2">
        <f ca="1" t="shared" si="12"/>
        <v>3</v>
      </c>
      <c r="L158" s="2" t="str">
        <f t="shared" si="10"/>
        <v>是</v>
      </c>
    </row>
    <row r="159" spans="1:12" ht="14.25">
      <c r="A159" s="10" t="s">
        <v>615</v>
      </c>
      <c r="B159" s="17" t="s">
        <v>616</v>
      </c>
      <c r="C159" s="18" t="s">
        <v>600</v>
      </c>
      <c r="D159" s="16" t="s">
        <v>559</v>
      </c>
      <c r="E159" s="19" t="s">
        <v>601</v>
      </c>
      <c r="F159" s="20">
        <v>4</v>
      </c>
      <c r="G159" s="13" t="s">
        <v>617</v>
      </c>
      <c r="H159" s="14">
        <v>92</v>
      </c>
      <c r="I159" s="15">
        <f t="shared" si="9"/>
        <v>85.8</v>
      </c>
      <c r="J159" s="2">
        <f t="shared" si="11"/>
        <v>88.9</v>
      </c>
      <c r="K159" s="2">
        <f ca="1" t="shared" si="12"/>
        <v>5</v>
      </c>
      <c r="L159" s="2">
        <f t="shared" si="10"/>
      </c>
    </row>
    <row r="160" spans="1:12" ht="14.25">
      <c r="A160" s="10" t="s">
        <v>618</v>
      </c>
      <c r="B160" s="17" t="s">
        <v>619</v>
      </c>
      <c r="C160" s="18" t="s">
        <v>600</v>
      </c>
      <c r="D160" s="16" t="s">
        <v>559</v>
      </c>
      <c r="E160" s="19" t="s">
        <v>601</v>
      </c>
      <c r="F160" s="20">
        <v>4</v>
      </c>
      <c r="G160" s="13" t="s">
        <v>620</v>
      </c>
      <c r="H160" s="14">
        <v>91</v>
      </c>
      <c r="I160" s="15">
        <f t="shared" si="9"/>
        <v>85</v>
      </c>
      <c r="J160" s="2">
        <f t="shared" si="11"/>
        <v>88</v>
      </c>
      <c r="K160" s="2">
        <f ca="1" t="shared" si="12"/>
        <v>8</v>
      </c>
      <c r="L160" s="2">
        <f t="shared" si="10"/>
      </c>
    </row>
    <row r="161" spans="1:12" ht="14.25">
      <c r="A161" s="10" t="s">
        <v>621</v>
      </c>
      <c r="B161" s="17" t="s">
        <v>622</v>
      </c>
      <c r="C161" s="18" t="s">
        <v>600</v>
      </c>
      <c r="D161" s="16" t="s">
        <v>559</v>
      </c>
      <c r="E161" s="19" t="s">
        <v>601</v>
      </c>
      <c r="F161" s="20">
        <v>4</v>
      </c>
      <c r="G161" s="13" t="s">
        <v>623</v>
      </c>
      <c r="H161" s="14">
        <v>90</v>
      </c>
      <c r="I161" s="15">
        <f t="shared" si="9"/>
        <v>89.6</v>
      </c>
      <c r="J161" s="2">
        <f t="shared" si="11"/>
        <v>89.8</v>
      </c>
      <c r="K161" s="2">
        <f ca="1" t="shared" si="12"/>
        <v>3</v>
      </c>
      <c r="L161" s="2" t="str">
        <f t="shared" si="10"/>
        <v>是</v>
      </c>
    </row>
    <row r="162" spans="1:12" ht="14.25">
      <c r="A162" s="10" t="s">
        <v>624</v>
      </c>
      <c r="B162" s="11" t="s">
        <v>625</v>
      </c>
      <c r="C162" s="3" t="s">
        <v>626</v>
      </c>
      <c r="D162" s="16" t="s">
        <v>627</v>
      </c>
      <c r="E162" s="16" t="s">
        <v>628</v>
      </c>
      <c r="F162" s="20">
        <v>1</v>
      </c>
      <c r="G162" s="13" t="s">
        <v>629</v>
      </c>
      <c r="H162" s="14">
        <v>89</v>
      </c>
      <c r="I162" s="15">
        <f t="shared" si="9"/>
        <v>90.8</v>
      </c>
      <c r="J162" s="2">
        <f t="shared" si="11"/>
        <v>89.9</v>
      </c>
      <c r="K162" s="2">
        <f ca="1" t="shared" si="12"/>
        <v>1</v>
      </c>
      <c r="L162" s="2" t="str">
        <f t="shared" si="10"/>
        <v>是</v>
      </c>
    </row>
    <row r="163" spans="1:12" ht="14.25">
      <c r="A163" s="10" t="s">
        <v>630</v>
      </c>
      <c r="B163" s="11" t="s">
        <v>631</v>
      </c>
      <c r="C163" s="3" t="s">
        <v>626</v>
      </c>
      <c r="D163" s="16" t="s">
        <v>627</v>
      </c>
      <c r="E163" s="16" t="s">
        <v>628</v>
      </c>
      <c r="F163" s="20">
        <v>1</v>
      </c>
      <c r="G163" s="13" t="s">
        <v>632</v>
      </c>
      <c r="H163" s="14">
        <v>85</v>
      </c>
      <c r="I163" s="15">
        <f t="shared" si="9"/>
        <v>88.8</v>
      </c>
      <c r="J163" s="2">
        <f t="shared" si="11"/>
        <v>86.9</v>
      </c>
      <c r="K163" s="2">
        <f ca="1" t="shared" si="12"/>
        <v>2</v>
      </c>
      <c r="L163" s="2">
        <f t="shared" si="10"/>
      </c>
    </row>
    <row r="164" spans="1:12" ht="14.25">
      <c r="A164" s="10" t="s">
        <v>633</v>
      </c>
      <c r="B164" s="11" t="s">
        <v>634</v>
      </c>
      <c r="C164" s="3" t="s">
        <v>635</v>
      </c>
      <c r="D164" s="16" t="s">
        <v>627</v>
      </c>
      <c r="E164" s="16" t="s">
        <v>601</v>
      </c>
      <c r="F164" s="20">
        <v>2</v>
      </c>
      <c r="G164" s="13" t="s">
        <v>636</v>
      </c>
      <c r="H164" s="14">
        <v>87</v>
      </c>
      <c r="I164" s="15">
        <f t="shared" si="9"/>
        <v>88.4</v>
      </c>
      <c r="J164" s="2">
        <f t="shared" si="11"/>
        <v>87.7</v>
      </c>
      <c r="K164" s="2">
        <f ca="1" t="shared" si="12"/>
        <v>1</v>
      </c>
      <c r="L164" s="2" t="str">
        <f t="shared" si="10"/>
        <v>是</v>
      </c>
    </row>
    <row r="165" spans="1:12" ht="14.25">
      <c r="A165" s="10" t="s">
        <v>637</v>
      </c>
      <c r="B165" s="11" t="s">
        <v>638</v>
      </c>
      <c r="C165" s="3" t="s">
        <v>635</v>
      </c>
      <c r="D165" s="16" t="s">
        <v>627</v>
      </c>
      <c r="E165" s="16" t="s">
        <v>601</v>
      </c>
      <c r="F165" s="20">
        <v>2</v>
      </c>
      <c r="G165" s="13" t="s">
        <v>639</v>
      </c>
      <c r="H165" s="14">
        <v>84</v>
      </c>
      <c r="I165" s="15">
        <f t="shared" si="9"/>
        <v>84.2</v>
      </c>
      <c r="J165" s="2">
        <f t="shared" si="11"/>
        <v>84.1</v>
      </c>
      <c r="K165" s="2">
        <f ca="1" t="shared" si="12"/>
        <v>2</v>
      </c>
      <c r="L165" s="2" t="str">
        <f t="shared" si="10"/>
        <v>是</v>
      </c>
    </row>
    <row r="166" spans="1:12" ht="14.25">
      <c r="A166" s="10" t="s">
        <v>640</v>
      </c>
      <c r="B166" s="11" t="s">
        <v>641</v>
      </c>
      <c r="C166" s="3" t="s">
        <v>635</v>
      </c>
      <c r="D166" s="16" t="s">
        <v>627</v>
      </c>
      <c r="E166" s="16" t="s">
        <v>601</v>
      </c>
      <c r="F166" s="20">
        <v>2</v>
      </c>
      <c r="G166" s="13" t="s">
        <v>642</v>
      </c>
      <c r="H166" s="14">
        <v>80</v>
      </c>
      <c r="I166" s="15">
        <f t="shared" si="9"/>
        <v>85.6</v>
      </c>
      <c r="J166" s="2">
        <f t="shared" si="11"/>
        <v>82.8</v>
      </c>
      <c r="K166" s="2">
        <f ca="1" t="shared" si="12"/>
        <v>3</v>
      </c>
      <c r="L166" s="2">
        <f t="shared" si="10"/>
      </c>
    </row>
    <row r="167" spans="1:12" ht="14.25">
      <c r="A167" s="10" t="s">
        <v>643</v>
      </c>
      <c r="B167" s="11" t="s">
        <v>644</v>
      </c>
      <c r="C167" s="3" t="s">
        <v>635</v>
      </c>
      <c r="D167" s="16" t="s">
        <v>627</v>
      </c>
      <c r="E167" s="16" t="s">
        <v>601</v>
      </c>
      <c r="F167" s="20">
        <v>2</v>
      </c>
      <c r="G167" s="13" t="s">
        <v>645</v>
      </c>
      <c r="H167" s="14">
        <v>76</v>
      </c>
      <c r="I167" s="15">
        <f t="shared" si="9"/>
        <v>81.6</v>
      </c>
      <c r="J167" s="2">
        <f t="shared" si="11"/>
        <v>78.8</v>
      </c>
      <c r="K167" s="2">
        <f ca="1" t="shared" si="12"/>
        <v>5</v>
      </c>
      <c r="L167" s="2">
        <f t="shared" si="10"/>
      </c>
    </row>
    <row r="168" spans="1:12" ht="14.25">
      <c r="A168" s="10" t="s">
        <v>646</v>
      </c>
      <c r="B168" s="11" t="s">
        <v>647</v>
      </c>
      <c r="C168" s="3" t="s">
        <v>635</v>
      </c>
      <c r="D168" s="16" t="s">
        <v>627</v>
      </c>
      <c r="E168" s="16" t="s">
        <v>601</v>
      </c>
      <c r="F168" s="20">
        <v>2</v>
      </c>
      <c r="G168" s="13" t="s">
        <v>648</v>
      </c>
      <c r="H168" s="14">
        <v>76</v>
      </c>
      <c r="I168" s="15">
        <f t="shared" si="9"/>
        <v>83.6</v>
      </c>
      <c r="J168" s="2">
        <f t="shared" si="11"/>
        <v>79.8</v>
      </c>
      <c r="K168" s="2">
        <f ca="1" t="shared" si="12"/>
        <v>4</v>
      </c>
      <c r="L168" s="2">
        <f t="shared" si="10"/>
      </c>
    </row>
    <row r="169" spans="1:12" ht="14.25">
      <c r="A169" s="10" t="s">
        <v>649</v>
      </c>
      <c r="B169" s="11" t="s">
        <v>650</v>
      </c>
      <c r="C169" s="3" t="s">
        <v>651</v>
      </c>
      <c r="D169" s="16" t="s">
        <v>652</v>
      </c>
      <c r="E169" s="16" t="s">
        <v>593</v>
      </c>
      <c r="F169" s="12">
        <v>1</v>
      </c>
      <c r="G169" s="13" t="s">
        <v>653</v>
      </c>
      <c r="H169" s="14">
        <v>75</v>
      </c>
      <c r="I169" s="15">
        <f t="shared" si="9"/>
        <v>89</v>
      </c>
      <c r="J169" s="2">
        <f t="shared" si="11"/>
        <v>82</v>
      </c>
      <c r="K169" s="2">
        <f ca="1" t="shared" si="12"/>
        <v>1</v>
      </c>
      <c r="L169" s="2" t="str">
        <f t="shared" si="10"/>
        <v>是</v>
      </c>
    </row>
    <row r="170" spans="1:12" ht="14.25">
      <c r="A170" s="10" t="s">
        <v>654</v>
      </c>
      <c r="B170" s="11" t="s">
        <v>655</v>
      </c>
      <c r="C170" s="3" t="s">
        <v>656</v>
      </c>
      <c r="D170" s="16" t="s">
        <v>652</v>
      </c>
      <c r="E170" s="16" t="s">
        <v>582</v>
      </c>
      <c r="F170" s="12">
        <v>1</v>
      </c>
      <c r="G170" s="13" t="s">
        <v>657</v>
      </c>
      <c r="H170" s="14">
        <v>77</v>
      </c>
      <c r="I170" s="15">
        <f t="shared" si="9"/>
        <v>0</v>
      </c>
      <c r="J170" s="2">
        <f t="shared" si="11"/>
        <v>38.5</v>
      </c>
      <c r="K170" s="2">
        <f ca="1" t="shared" si="12"/>
        <v>2</v>
      </c>
      <c r="L170" s="2">
        <f t="shared" si="10"/>
      </c>
    </row>
    <row r="171" spans="1:12" ht="14.25">
      <c r="A171" s="10" t="s">
        <v>658</v>
      </c>
      <c r="B171" s="11" t="s">
        <v>659</v>
      </c>
      <c r="C171" s="3" t="s">
        <v>656</v>
      </c>
      <c r="D171" s="16" t="s">
        <v>652</v>
      </c>
      <c r="E171" s="16" t="s">
        <v>582</v>
      </c>
      <c r="F171" s="12">
        <v>1</v>
      </c>
      <c r="G171" s="13" t="s">
        <v>660</v>
      </c>
      <c r="H171" s="14">
        <v>76</v>
      </c>
      <c r="I171" s="15">
        <f t="shared" si="9"/>
        <v>72.6</v>
      </c>
      <c r="J171" s="2">
        <f t="shared" si="11"/>
        <v>74.3</v>
      </c>
      <c r="K171" s="2">
        <f ca="1" t="shared" si="12"/>
        <v>1</v>
      </c>
      <c r="L171" s="2" t="str">
        <f t="shared" si="10"/>
        <v>是</v>
      </c>
    </row>
    <row r="172" spans="1:12" ht="14.25">
      <c r="A172" s="10" t="s">
        <v>661</v>
      </c>
      <c r="B172" s="11" t="s">
        <v>662</v>
      </c>
      <c r="C172" s="3" t="s">
        <v>663</v>
      </c>
      <c r="D172" s="16" t="s">
        <v>664</v>
      </c>
      <c r="E172" s="16" t="s">
        <v>601</v>
      </c>
      <c r="F172" s="20">
        <v>1</v>
      </c>
      <c r="G172" s="13" t="s">
        <v>665</v>
      </c>
      <c r="H172" s="14">
        <v>84</v>
      </c>
      <c r="I172" s="15">
        <f t="shared" si="9"/>
        <v>90.2</v>
      </c>
      <c r="J172" s="2">
        <f t="shared" si="11"/>
        <v>87.1</v>
      </c>
      <c r="K172" s="2">
        <f ca="1" t="shared" si="12"/>
        <v>1</v>
      </c>
      <c r="L172" s="2" t="str">
        <f t="shared" si="10"/>
        <v>是</v>
      </c>
    </row>
    <row r="173" spans="1:12" ht="14.25">
      <c r="A173" s="10" t="s">
        <v>666</v>
      </c>
      <c r="B173" s="11" t="s">
        <v>667</v>
      </c>
      <c r="C173" s="3" t="s">
        <v>663</v>
      </c>
      <c r="D173" s="16" t="s">
        <v>664</v>
      </c>
      <c r="E173" s="16" t="s">
        <v>601</v>
      </c>
      <c r="F173" s="20">
        <v>1</v>
      </c>
      <c r="G173" s="13" t="s">
        <v>668</v>
      </c>
      <c r="H173" s="14">
        <v>78</v>
      </c>
      <c r="I173" s="15">
        <f t="shared" si="9"/>
        <v>82.4</v>
      </c>
      <c r="J173" s="2">
        <f t="shared" si="11"/>
        <v>80.2</v>
      </c>
      <c r="K173" s="2">
        <f ca="1" t="shared" si="12"/>
        <v>2</v>
      </c>
      <c r="L173" s="2">
        <f t="shared" si="10"/>
      </c>
    </row>
    <row r="174" spans="1:12" ht="14.25">
      <c r="A174" s="10" t="s">
        <v>669</v>
      </c>
      <c r="B174" s="17" t="s">
        <v>670</v>
      </c>
      <c r="C174" s="18" t="s">
        <v>671</v>
      </c>
      <c r="D174" s="19" t="s">
        <v>672</v>
      </c>
      <c r="E174" s="19" t="s">
        <v>593</v>
      </c>
      <c r="F174" s="20">
        <v>1</v>
      </c>
      <c r="G174" s="13" t="s">
        <v>673</v>
      </c>
      <c r="H174" s="14">
        <v>68</v>
      </c>
      <c r="I174" s="15">
        <f t="shared" si="9"/>
        <v>78.2</v>
      </c>
      <c r="J174" s="2">
        <f t="shared" si="11"/>
        <v>73.1</v>
      </c>
      <c r="K174" s="2">
        <f ca="1" t="shared" si="12"/>
        <v>1</v>
      </c>
      <c r="L174" s="2" t="str">
        <f t="shared" si="10"/>
        <v>是</v>
      </c>
    </row>
    <row r="175" spans="1:12" ht="14.25">
      <c r="A175" s="10" t="s">
        <v>674</v>
      </c>
      <c r="B175" s="11" t="s">
        <v>675</v>
      </c>
      <c r="C175" s="3" t="s">
        <v>676</v>
      </c>
      <c r="D175" s="16" t="s">
        <v>677</v>
      </c>
      <c r="E175" s="16" t="s">
        <v>678</v>
      </c>
      <c r="F175" s="12">
        <v>1</v>
      </c>
      <c r="G175" s="13" t="s">
        <v>679</v>
      </c>
      <c r="H175" s="14">
        <v>93</v>
      </c>
      <c r="I175" s="15">
        <f t="shared" si="9"/>
        <v>82.8</v>
      </c>
      <c r="J175" s="2">
        <f t="shared" si="11"/>
        <v>87.9</v>
      </c>
      <c r="K175" s="2">
        <f ca="1" t="shared" si="12"/>
        <v>3</v>
      </c>
      <c r="L175" s="2">
        <f t="shared" si="10"/>
      </c>
    </row>
    <row r="176" spans="1:12" ht="14.25">
      <c r="A176" s="10" t="s">
        <v>680</v>
      </c>
      <c r="B176" s="11" t="s">
        <v>681</v>
      </c>
      <c r="C176" s="3" t="s">
        <v>676</v>
      </c>
      <c r="D176" s="16" t="s">
        <v>677</v>
      </c>
      <c r="E176" s="16" t="s">
        <v>678</v>
      </c>
      <c r="F176" s="12">
        <v>1</v>
      </c>
      <c r="G176" s="13" t="s">
        <v>682</v>
      </c>
      <c r="H176" s="14">
        <v>89</v>
      </c>
      <c r="I176" s="15">
        <f t="shared" si="9"/>
        <v>90</v>
      </c>
      <c r="J176" s="2">
        <f t="shared" si="11"/>
        <v>89.5</v>
      </c>
      <c r="K176" s="2">
        <f ca="1" t="shared" si="12"/>
        <v>1</v>
      </c>
      <c r="L176" s="2" t="str">
        <f t="shared" si="10"/>
        <v>是</v>
      </c>
    </row>
    <row r="177" spans="1:12" ht="14.25">
      <c r="A177" s="10" t="s">
        <v>683</v>
      </c>
      <c r="B177" s="11" t="s">
        <v>684</v>
      </c>
      <c r="C177" s="3" t="s">
        <v>676</v>
      </c>
      <c r="D177" s="16" t="s">
        <v>677</v>
      </c>
      <c r="E177" s="16" t="s">
        <v>678</v>
      </c>
      <c r="F177" s="12">
        <v>1</v>
      </c>
      <c r="G177" s="13" t="s">
        <v>685</v>
      </c>
      <c r="H177" s="14">
        <v>89</v>
      </c>
      <c r="I177" s="15">
        <f t="shared" si="9"/>
        <v>85.2</v>
      </c>
      <c r="J177" s="2">
        <f t="shared" si="11"/>
        <v>87.1</v>
      </c>
      <c r="K177" s="2">
        <f ca="1" t="shared" si="12"/>
        <v>4</v>
      </c>
      <c r="L177" s="2">
        <f t="shared" si="10"/>
      </c>
    </row>
    <row r="178" spans="1:12" ht="14.25">
      <c r="A178" s="10" t="s">
        <v>686</v>
      </c>
      <c r="B178" s="11" t="s">
        <v>687</v>
      </c>
      <c r="C178" s="3" t="s">
        <v>676</v>
      </c>
      <c r="D178" s="16" t="s">
        <v>677</v>
      </c>
      <c r="E178" s="16" t="s">
        <v>678</v>
      </c>
      <c r="F178" s="12">
        <v>1</v>
      </c>
      <c r="G178" s="13" t="s">
        <v>688</v>
      </c>
      <c r="H178" s="14">
        <v>89</v>
      </c>
      <c r="I178" s="15">
        <f t="shared" si="9"/>
        <v>88.4</v>
      </c>
      <c r="J178" s="2">
        <f t="shared" si="11"/>
        <v>88.7</v>
      </c>
      <c r="K178" s="2">
        <f ca="1" t="shared" si="12"/>
        <v>2</v>
      </c>
      <c r="L178" s="2">
        <f t="shared" si="10"/>
      </c>
    </row>
    <row r="179" spans="1:12" ht="14.25">
      <c r="A179" s="10" t="s">
        <v>689</v>
      </c>
      <c r="B179" s="11" t="s">
        <v>690</v>
      </c>
      <c r="C179" s="3" t="s">
        <v>691</v>
      </c>
      <c r="D179" s="16" t="s">
        <v>677</v>
      </c>
      <c r="E179" s="16" t="s">
        <v>692</v>
      </c>
      <c r="F179" s="20">
        <v>1</v>
      </c>
      <c r="G179" s="13" t="s">
        <v>693</v>
      </c>
      <c r="H179" s="14">
        <v>93</v>
      </c>
      <c r="I179" s="15">
        <f t="shared" si="9"/>
        <v>89.8</v>
      </c>
      <c r="J179" s="2">
        <f t="shared" si="11"/>
        <v>91.4</v>
      </c>
      <c r="K179" s="2">
        <f ca="1" t="shared" si="12"/>
        <v>1</v>
      </c>
      <c r="L179" s="2" t="str">
        <f t="shared" si="10"/>
        <v>是</v>
      </c>
    </row>
    <row r="180" spans="1:12" ht="14.25">
      <c r="A180" s="10" t="s">
        <v>694</v>
      </c>
      <c r="B180" s="11" t="s">
        <v>695</v>
      </c>
      <c r="C180" s="3" t="s">
        <v>691</v>
      </c>
      <c r="D180" s="16" t="s">
        <v>677</v>
      </c>
      <c r="E180" s="16" t="s">
        <v>692</v>
      </c>
      <c r="F180" s="20">
        <v>1</v>
      </c>
      <c r="G180" s="13" t="s">
        <v>696</v>
      </c>
      <c r="H180" s="14">
        <v>92</v>
      </c>
      <c r="I180" s="15">
        <f t="shared" si="9"/>
        <v>80.2</v>
      </c>
      <c r="J180" s="2">
        <f t="shared" si="11"/>
        <v>86.1</v>
      </c>
      <c r="K180" s="2">
        <f ca="1" t="shared" si="12"/>
        <v>2</v>
      </c>
      <c r="L180" s="2">
        <f t="shared" si="10"/>
      </c>
    </row>
    <row r="181" spans="1:12" ht="14.25">
      <c r="A181" s="10" t="s">
        <v>697</v>
      </c>
      <c r="B181" s="11" t="s">
        <v>698</v>
      </c>
      <c r="C181" s="3" t="s">
        <v>699</v>
      </c>
      <c r="D181" s="16" t="s">
        <v>677</v>
      </c>
      <c r="E181" s="16" t="s">
        <v>700</v>
      </c>
      <c r="F181" s="12">
        <v>2</v>
      </c>
      <c r="G181" s="13" t="s">
        <v>701</v>
      </c>
      <c r="H181" s="14">
        <v>91</v>
      </c>
      <c r="I181" s="15">
        <f t="shared" si="9"/>
        <v>89.6</v>
      </c>
      <c r="J181" s="2">
        <f t="shared" si="11"/>
        <v>90.3</v>
      </c>
      <c r="K181" s="2">
        <f ca="1" t="shared" si="12"/>
        <v>1</v>
      </c>
      <c r="L181" s="2" t="str">
        <f t="shared" si="10"/>
        <v>是</v>
      </c>
    </row>
    <row r="182" spans="1:12" ht="14.25">
      <c r="A182" s="10" t="s">
        <v>702</v>
      </c>
      <c r="B182" s="11" t="s">
        <v>703</v>
      </c>
      <c r="C182" s="3" t="s">
        <v>699</v>
      </c>
      <c r="D182" s="16" t="s">
        <v>677</v>
      </c>
      <c r="E182" s="16" t="s">
        <v>700</v>
      </c>
      <c r="F182" s="12">
        <v>2</v>
      </c>
      <c r="G182" s="13" t="s">
        <v>704</v>
      </c>
      <c r="H182" s="14">
        <v>88</v>
      </c>
      <c r="I182" s="15">
        <f t="shared" si="9"/>
        <v>90.4</v>
      </c>
      <c r="J182" s="2">
        <f t="shared" si="11"/>
        <v>89.2</v>
      </c>
      <c r="K182" s="2">
        <f ca="1" t="shared" si="12"/>
        <v>2</v>
      </c>
      <c r="L182" s="2" t="str">
        <f t="shared" si="10"/>
        <v>是</v>
      </c>
    </row>
    <row r="183" spans="1:12" ht="14.25">
      <c r="A183" s="10" t="s">
        <v>705</v>
      </c>
      <c r="B183" s="11" t="s">
        <v>706</v>
      </c>
      <c r="C183" s="3" t="s">
        <v>699</v>
      </c>
      <c r="D183" s="16" t="s">
        <v>677</v>
      </c>
      <c r="E183" s="16" t="s">
        <v>700</v>
      </c>
      <c r="F183" s="12">
        <v>2</v>
      </c>
      <c r="G183" s="13" t="s">
        <v>707</v>
      </c>
      <c r="H183" s="14">
        <v>88</v>
      </c>
      <c r="I183" s="15">
        <f t="shared" si="9"/>
        <v>88.2</v>
      </c>
      <c r="J183" s="2">
        <f t="shared" si="11"/>
        <v>88.1</v>
      </c>
      <c r="K183" s="2">
        <f ca="1" t="shared" si="12"/>
        <v>3</v>
      </c>
      <c r="L183" s="2">
        <f t="shared" si="10"/>
      </c>
    </row>
    <row r="184" spans="1:12" ht="14.25">
      <c r="A184" s="10" t="s">
        <v>708</v>
      </c>
      <c r="B184" s="11" t="s">
        <v>695</v>
      </c>
      <c r="C184" s="3" t="s">
        <v>699</v>
      </c>
      <c r="D184" s="16" t="s">
        <v>677</v>
      </c>
      <c r="E184" s="16" t="s">
        <v>700</v>
      </c>
      <c r="F184" s="12">
        <v>2</v>
      </c>
      <c r="G184" s="13" t="s">
        <v>709</v>
      </c>
      <c r="H184" s="14">
        <v>87</v>
      </c>
      <c r="I184" s="15">
        <f t="shared" si="9"/>
        <v>70.4</v>
      </c>
      <c r="J184" s="2">
        <f t="shared" si="11"/>
        <v>78.7</v>
      </c>
      <c r="K184" s="2">
        <f ca="1" t="shared" si="12"/>
        <v>4</v>
      </c>
      <c r="L184" s="2">
        <f t="shared" si="10"/>
      </c>
    </row>
    <row r="185" spans="1:12" ht="14.25">
      <c r="A185" s="10" t="s">
        <v>710</v>
      </c>
      <c r="B185" s="11" t="s">
        <v>711</v>
      </c>
      <c r="C185" s="3" t="s">
        <v>712</v>
      </c>
      <c r="D185" s="16" t="s">
        <v>677</v>
      </c>
      <c r="E185" s="16" t="s">
        <v>713</v>
      </c>
      <c r="F185" s="12">
        <v>1</v>
      </c>
      <c r="G185" s="13" t="s">
        <v>714</v>
      </c>
      <c r="H185" s="14">
        <v>87</v>
      </c>
      <c r="I185" s="15">
        <f t="shared" si="9"/>
        <v>78.4</v>
      </c>
      <c r="J185" s="2">
        <f t="shared" si="11"/>
        <v>82.7</v>
      </c>
      <c r="K185" s="2">
        <f ca="1" t="shared" si="12"/>
        <v>1</v>
      </c>
      <c r="L185" s="2" t="str">
        <f t="shared" si="10"/>
        <v>是</v>
      </c>
    </row>
    <row r="186" spans="1:12" ht="14.25">
      <c r="A186" s="10" t="s">
        <v>715</v>
      </c>
      <c r="B186" s="11" t="s">
        <v>716</v>
      </c>
      <c r="C186" s="3" t="s">
        <v>712</v>
      </c>
      <c r="D186" s="16" t="s">
        <v>677</v>
      </c>
      <c r="E186" s="16" t="s">
        <v>713</v>
      </c>
      <c r="F186" s="12">
        <v>1</v>
      </c>
      <c r="G186" s="13" t="s">
        <v>717</v>
      </c>
      <c r="H186" s="14">
        <v>85</v>
      </c>
      <c r="I186" s="15">
        <f t="shared" si="9"/>
        <v>74.4</v>
      </c>
      <c r="J186" s="2">
        <f t="shared" si="11"/>
        <v>79.7</v>
      </c>
      <c r="K186" s="2">
        <f ca="1" t="shared" si="12"/>
        <v>2</v>
      </c>
      <c r="L186" s="2">
        <f t="shared" si="10"/>
      </c>
    </row>
    <row r="187" spans="1:12" ht="14.25">
      <c r="A187" s="10" t="s">
        <v>718</v>
      </c>
      <c r="B187" s="11" t="s">
        <v>719</v>
      </c>
      <c r="C187" s="3" t="s">
        <v>720</v>
      </c>
      <c r="D187" s="16" t="s">
        <v>677</v>
      </c>
      <c r="E187" s="16" t="s">
        <v>721</v>
      </c>
      <c r="F187" s="20">
        <v>1</v>
      </c>
      <c r="G187" s="13" t="s">
        <v>722</v>
      </c>
      <c r="H187" s="14">
        <v>92</v>
      </c>
      <c r="I187" s="15">
        <f t="shared" si="9"/>
        <v>81.8</v>
      </c>
      <c r="J187" s="2">
        <f t="shared" si="11"/>
        <v>86.9</v>
      </c>
      <c r="K187" s="2">
        <f ca="1" t="shared" si="12"/>
        <v>2</v>
      </c>
      <c r="L187" s="2">
        <f t="shared" si="10"/>
      </c>
    </row>
    <row r="188" spans="1:12" ht="14.25">
      <c r="A188" s="10" t="s">
        <v>723</v>
      </c>
      <c r="B188" s="11" t="s">
        <v>724</v>
      </c>
      <c r="C188" s="3" t="s">
        <v>720</v>
      </c>
      <c r="D188" s="16" t="s">
        <v>677</v>
      </c>
      <c r="E188" s="16" t="s">
        <v>721</v>
      </c>
      <c r="F188" s="20">
        <v>1</v>
      </c>
      <c r="G188" s="13" t="s">
        <v>725</v>
      </c>
      <c r="H188" s="14">
        <v>91</v>
      </c>
      <c r="I188" s="15">
        <f t="shared" si="9"/>
        <v>85.8</v>
      </c>
      <c r="J188" s="2">
        <f t="shared" si="11"/>
        <v>88.4</v>
      </c>
      <c r="K188" s="2">
        <f ca="1" t="shared" si="12"/>
        <v>1</v>
      </c>
      <c r="L188" s="2" t="str">
        <f t="shared" si="10"/>
        <v>是</v>
      </c>
    </row>
    <row r="189" spans="1:12" ht="14.25">
      <c r="A189" s="10" t="s">
        <v>726</v>
      </c>
      <c r="B189" s="11" t="s">
        <v>727</v>
      </c>
      <c r="C189" s="3" t="s">
        <v>720</v>
      </c>
      <c r="D189" s="16" t="s">
        <v>677</v>
      </c>
      <c r="E189" s="16" t="s">
        <v>721</v>
      </c>
      <c r="F189" s="20">
        <v>1</v>
      </c>
      <c r="G189" s="13" t="s">
        <v>728</v>
      </c>
      <c r="H189" s="14">
        <v>91</v>
      </c>
      <c r="I189" s="15">
        <f t="shared" si="9"/>
        <v>79</v>
      </c>
      <c r="J189" s="2">
        <f t="shared" si="11"/>
        <v>85</v>
      </c>
      <c r="K189" s="2">
        <f ca="1" t="shared" si="12"/>
        <v>3</v>
      </c>
      <c r="L189" s="2">
        <f t="shared" si="10"/>
      </c>
    </row>
    <row r="190" spans="1:12" ht="14.25">
      <c r="A190" s="10" t="s">
        <v>729</v>
      </c>
      <c r="B190" s="11" t="s">
        <v>730</v>
      </c>
      <c r="C190" s="3" t="s">
        <v>731</v>
      </c>
      <c r="D190" s="16" t="s">
        <v>677</v>
      </c>
      <c r="E190" s="16" t="s">
        <v>732</v>
      </c>
      <c r="F190" s="12">
        <v>1</v>
      </c>
      <c r="G190" s="13" t="s">
        <v>733</v>
      </c>
      <c r="H190" s="14">
        <v>95</v>
      </c>
      <c r="I190" s="15">
        <f t="shared" si="9"/>
        <v>89.8</v>
      </c>
      <c r="J190" s="2">
        <f t="shared" si="11"/>
        <v>92.4</v>
      </c>
      <c r="K190" s="2">
        <f ca="1" t="shared" si="12"/>
        <v>2</v>
      </c>
      <c r="L190" s="2">
        <f t="shared" si="10"/>
      </c>
    </row>
    <row r="191" spans="1:12" ht="14.25">
      <c r="A191" s="10" t="s">
        <v>734</v>
      </c>
      <c r="B191" s="11" t="s">
        <v>735</v>
      </c>
      <c r="C191" s="3" t="s">
        <v>731</v>
      </c>
      <c r="D191" s="16" t="s">
        <v>677</v>
      </c>
      <c r="E191" s="16" t="s">
        <v>732</v>
      </c>
      <c r="F191" s="12">
        <v>1</v>
      </c>
      <c r="G191" s="13" t="s">
        <v>736</v>
      </c>
      <c r="H191" s="14">
        <v>94</v>
      </c>
      <c r="I191" s="15">
        <f t="shared" si="9"/>
        <v>91.6</v>
      </c>
      <c r="J191" s="2">
        <f t="shared" si="11"/>
        <v>92.8</v>
      </c>
      <c r="K191" s="2">
        <f ca="1" t="shared" si="12"/>
        <v>1</v>
      </c>
      <c r="L191" s="2" t="str">
        <f t="shared" si="10"/>
        <v>是</v>
      </c>
    </row>
    <row r="192" spans="1:12" ht="14.25">
      <c r="A192" s="10" t="s">
        <v>737</v>
      </c>
      <c r="B192" s="17" t="s">
        <v>738</v>
      </c>
      <c r="C192" s="18" t="s">
        <v>739</v>
      </c>
      <c r="D192" s="19" t="s">
        <v>677</v>
      </c>
      <c r="E192" s="19" t="s">
        <v>740</v>
      </c>
      <c r="F192" s="20">
        <v>1</v>
      </c>
      <c r="G192" s="13" t="s">
        <v>741</v>
      </c>
      <c r="H192" s="14">
        <v>90</v>
      </c>
      <c r="I192" s="15">
        <f t="shared" si="9"/>
        <v>87.6</v>
      </c>
      <c r="J192" s="2">
        <f t="shared" si="11"/>
        <v>88.8</v>
      </c>
      <c r="K192" s="2">
        <f ca="1" t="shared" si="12"/>
        <v>1</v>
      </c>
      <c r="L192" s="2" t="str">
        <f t="shared" si="10"/>
        <v>是</v>
      </c>
    </row>
    <row r="193" spans="1:12" ht="14.25">
      <c r="A193" s="10" t="s">
        <v>742</v>
      </c>
      <c r="B193" s="17" t="s">
        <v>743</v>
      </c>
      <c r="C193" s="18" t="s">
        <v>739</v>
      </c>
      <c r="D193" s="19" t="s">
        <v>677</v>
      </c>
      <c r="E193" s="19" t="s">
        <v>740</v>
      </c>
      <c r="F193" s="20">
        <v>1</v>
      </c>
      <c r="G193" s="13" t="s">
        <v>744</v>
      </c>
      <c r="H193" s="14">
        <v>87</v>
      </c>
      <c r="I193" s="15">
        <f t="shared" si="9"/>
        <v>87.2</v>
      </c>
      <c r="J193" s="2">
        <f t="shared" si="11"/>
        <v>87.1</v>
      </c>
      <c r="K193" s="2">
        <f ca="1" t="shared" si="12"/>
        <v>3</v>
      </c>
      <c r="L193" s="2">
        <f t="shared" si="10"/>
      </c>
    </row>
    <row r="194" spans="1:12" ht="14.25">
      <c r="A194" s="10" t="s">
        <v>745</v>
      </c>
      <c r="B194" s="17" t="s">
        <v>746</v>
      </c>
      <c r="C194" s="18" t="s">
        <v>739</v>
      </c>
      <c r="D194" s="19" t="s">
        <v>677</v>
      </c>
      <c r="E194" s="19" t="s">
        <v>740</v>
      </c>
      <c r="F194" s="20">
        <v>1</v>
      </c>
      <c r="G194" s="13" t="s">
        <v>747</v>
      </c>
      <c r="H194" s="14">
        <v>87</v>
      </c>
      <c r="I194" s="15">
        <f t="shared" si="9"/>
        <v>88.2</v>
      </c>
      <c r="J194" s="2">
        <f t="shared" si="11"/>
        <v>87.6</v>
      </c>
      <c r="K194" s="2">
        <f ca="1" t="shared" si="12"/>
        <v>2</v>
      </c>
      <c r="L194" s="2">
        <f t="shared" si="10"/>
      </c>
    </row>
    <row r="195" spans="1:12" ht="14.25">
      <c r="A195" s="10" t="s">
        <v>748</v>
      </c>
      <c r="B195" s="11" t="s">
        <v>749</v>
      </c>
      <c r="C195" s="3" t="s">
        <v>750</v>
      </c>
      <c r="D195" s="16" t="s">
        <v>677</v>
      </c>
      <c r="E195" s="16" t="s">
        <v>751</v>
      </c>
      <c r="F195" s="12">
        <v>1</v>
      </c>
      <c r="G195" s="13" t="s">
        <v>752</v>
      </c>
      <c r="H195" s="14">
        <v>95</v>
      </c>
      <c r="I195" s="15">
        <f aca="true" t="shared" si="13" ref="I195:I234">INDEX(msdf_,MATCH($G195,ksh,0))</f>
        <v>87.6</v>
      </c>
      <c r="J195" s="2">
        <f t="shared" si="11"/>
        <v>91.3</v>
      </c>
      <c r="K195" s="2">
        <f ca="1" t="shared" si="12"/>
        <v>1</v>
      </c>
      <c r="L195" s="2" t="str">
        <f aca="true" t="shared" si="14" ref="L195:L234">IF(AND(K195&lt;F195,I195&gt;=60),"是",IF(AND(K195=F195,I195&gt;=60,COUNTIF(mc_qy,K195)=1),"是",IF(AND(K195=F195,I195&gt;=60,COUNTIF(mc_qy,K195)&gt;1),"并列","")))</f>
        <v>是</v>
      </c>
    </row>
    <row r="196" spans="1:12" ht="14.25">
      <c r="A196" s="10" t="s">
        <v>753</v>
      </c>
      <c r="B196" s="11" t="s">
        <v>754</v>
      </c>
      <c r="C196" s="3" t="s">
        <v>750</v>
      </c>
      <c r="D196" s="16" t="s">
        <v>677</v>
      </c>
      <c r="E196" s="16" t="s">
        <v>751</v>
      </c>
      <c r="F196" s="12">
        <v>1</v>
      </c>
      <c r="G196" s="13" t="s">
        <v>755</v>
      </c>
      <c r="H196" s="14">
        <v>93</v>
      </c>
      <c r="I196" s="15">
        <f t="shared" si="13"/>
        <v>81.4</v>
      </c>
      <c r="J196" s="2">
        <f aca="true" t="shared" si="15" ref="J196:J234">H196*0.5+I196*0.5</f>
        <v>87.2</v>
      </c>
      <c r="K196" s="2">
        <f ca="1" t="shared" si="12"/>
        <v>2</v>
      </c>
      <c r="L196" s="2">
        <f t="shared" si="14"/>
      </c>
    </row>
    <row r="197" spans="1:12" ht="14.25">
      <c r="A197" s="10" t="s">
        <v>756</v>
      </c>
      <c r="B197" s="11" t="s">
        <v>757</v>
      </c>
      <c r="C197" s="3" t="s">
        <v>758</v>
      </c>
      <c r="D197" s="16" t="s">
        <v>677</v>
      </c>
      <c r="E197" s="16" t="s">
        <v>759</v>
      </c>
      <c r="F197" s="12">
        <v>1</v>
      </c>
      <c r="G197" s="13" t="s">
        <v>760</v>
      </c>
      <c r="H197" s="14">
        <v>93</v>
      </c>
      <c r="I197" s="15">
        <f t="shared" si="13"/>
        <v>88.4</v>
      </c>
      <c r="J197" s="2">
        <f t="shared" si="15"/>
        <v>90.7</v>
      </c>
      <c r="K197" s="2">
        <f ca="1" t="shared" si="12"/>
        <v>2</v>
      </c>
      <c r="L197" s="2">
        <f t="shared" si="14"/>
      </c>
    </row>
    <row r="198" spans="1:12" ht="14.25">
      <c r="A198" s="10" t="s">
        <v>761</v>
      </c>
      <c r="B198" s="11" t="s">
        <v>762</v>
      </c>
      <c r="C198" s="3" t="s">
        <v>758</v>
      </c>
      <c r="D198" s="16" t="s">
        <v>677</v>
      </c>
      <c r="E198" s="16" t="s">
        <v>759</v>
      </c>
      <c r="F198" s="12">
        <v>1</v>
      </c>
      <c r="G198" s="13" t="s">
        <v>763</v>
      </c>
      <c r="H198" s="14">
        <v>93</v>
      </c>
      <c r="I198" s="15">
        <f t="shared" si="13"/>
        <v>88.8</v>
      </c>
      <c r="J198" s="2">
        <f t="shared" si="15"/>
        <v>90.9</v>
      </c>
      <c r="K198" s="2">
        <f ca="1" t="shared" si="12"/>
        <v>1</v>
      </c>
      <c r="L198" s="2" t="str">
        <f t="shared" si="14"/>
        <v>是</v>
      </c>
    </row>
    <row r="199" spans="1:12" ht="14.25">
      <c r="A199" s="10" t="s">
        <v>764</v>
      </c>
      <c r="B199" s="11" t="s">
        <v>765</v>
      </c>
      <c r="C199" s="3" t="s">
        <v>766</v>
      </c>
      <c r="D199" s="16" t="s">
        <v>677</v>
      </c>
      <c r="E199" s="16" t="s">
        <v>767</v>
      </c>
      <c r="F199" s="12">
        <v>1</v>
      </c>
      <c r="G199" s="13" t="s">
        <v>768</v>
      </c>
      <c r="H199" s="14">
        <v>93</v>
      </c>
      <c r="I199" s="15">
        <f t="shared" si="13"/>
        <v>86.8</v>
      </c>
      <c r="J199" s="2">
        <f t="shared" si="15"/>
        <v>89.9</v>
      </c>
      <c r="K199" s="2">
        <f ca="1" t="shared" si="12"/>
        <v>1</v>
      </c>
      <c r="L199" s="2" t="str">
        <f t="shared" si="14"/>
        <v>是</v>
      </c>
    </row>
    <row r="200" spans="1:12" ht="14.25">
      <c r="A200" s="10" t="s">
        <v>769</v>
      </c>
      <c r="B200" s="11" t="s">
        <v>770</v>
      </c>
      <c r="C200" s="3" t="s">
        <v>766</v>
      </c>
      <c r="D200" s="16" t="s">
        <v>677</v>
      </c>
      <c r="E200" s="16" t="s">
        <v>767</v>
      </c>
      <c r="F200" s="12">
        <v>1</v>
      </c>
      <c r="G200" s="13" t="s">
        <v>771</v>
      </c>
      <c r="H200" s="14">
        <v>89</v>
      </c>
      <c r="I200" s="15">
        <f t="shared" si="13"/>
        <v>88</v>
      </c>
      <c r="J200" s="2">
        <f t="shared" si="15"/>
        <v>88.5</v>
      </c>
      <c r="K200" s="2">
        <f ca="1" t="shared" si="12"/>
        <v>2</v>
      </c>
      <c r="L200" s="2">
        <f t="shared" si="14"/>
      </c>
    </row>
    <row r="201" spans="1:12" ht="14.25">
      <c r="A201" s="10" t="s">
        <v>772</v>
      </c>
      <c r="B201" s="11" t="s">
        <v>773</v>
      </c>
      <c r="C201" s="3" t="s">
        <v>774</v>
      </c>
      <c r="D201" s="16" t="s">
        <v>677</v>
      </c>
      <c r="E201" s="16" t="s">
        <v>775</v>
      </c>
      <c r="F201" s="12">
        <v>1</v>
      </c>
      <c r="G201" s="13" t="s">
        <v>776</v>
      </c>
      <c r="H201" s="14">
        <v>90</v>
      </c>
      <c r="I201" s="15">
        <f t="shared" si="13"/>
        <v>0</v>
      </c>
      <c r="J201" s="2">
        <f t="shared" si="15"/>
        <v>45</v>
      </c>
      <c r="K201" s="2">
        <f ca="1" t="shared" si="12"/>
        <v>3</v>
      </c>
      <c r="L201" s="2">
        <f t="shared" si="14"/>
      </c>
    </row>
    <row r="202" spans="1:12" ht="14.25">
      <c r="A202" s="10" t="s">
        <v>777</v>
      </c>
      <c r="B202" s="11" t="s">
        <v>778</v>
      </c>
      <c r="C202" s="3" t="s">
        <v>774</v>
      </c>
      <c r="D202" s="16" t="s">
        <v>677</v>
      </c>
      <c r="E202" s="16" t="s">
        <v>775</v>
      </c>
      <c r="F202" s="12">
        <v>1</v>
      </c>
      <c r="G202" s="13" t="s">
        <v>779</v>
      </c>
      <c r="H202" s="14">
        <v>89</v>
      </c>
      <c r="I202" s="15">
        <f t="shared" si="13"/>
        <v>83.6</v>
      </c>
      <c r="J202" s="2">
        <f t="shared" si="15"/>
        <v>86.3</v>
      </c>
      <c r="K202" s="2">
        <f ca="1" t="shared" si="12"/>
        <v>2</v>
      </c>
      <c r="L202" s="2">
        <f t="shared" si="14"/>
      </c>
    </row>
    <row r="203" spans="1:12" ht="14.25">
      <c r="A203" s="10" t="s">
        <v>780</v>
      </c>
      <c r="B203" s="11" t="s">
        <v>781</v>
      </c>
      <c r="C203" s="3" t="s">
        <v>774</v>
      </c>
      <c r="D203" s="16" t="s">
        <v>677</v>
      </c>
      <c r="E203" s="16" t="s">
        <v>775</v>
      </c>
      <c r="F203" s="12">
        <v>1</v>
      </c>
      <c r="G203" s="13" t="s">
        <v>782</v>
      </c>
      <c r="H203" s="14">
        <v>89</v>
      </c>
      <c r="I203" s="15">
        <f t="shared" si="13"/>
        <v>88.4</v>
      </c>
      <c r="J203" s="2">
        <f t="shared" si="15"/>
        <v>88.7</v>
      </c>
      <c r="K203" s="2">
        <f ca="1" t="shared" si="12"/>
        <v>1</v>
      </c>
      <c r="L203" s="2" t="str">
        <f t="shared" si="14"/>
        <v>是</v>
      </c>
    </row>
    <row r="204" spans="1:12" ht="14.25">
      <c r="A204" s="10" t="s">
        <v>783</v>
      </c>
      <c r="B204" s="11" t="s">
        <v>784</v>
      </c>
      <c r="C204" s="3" t="s">
        <v>785</v>
      </c>
      <c r="D204" s="16" t="s">
        <v>786</v>
      </c>
      <c r="E204" s="16" t="s">
        <v>787</v>
      </c>
      <c r="F204" s="12">
        <v>1</v>
      </c>
      <c r="G204" s="13" t="s">
        <v>788</v>
      </c>
      <c r="H204" s="14">
        <v>98</v>
      </c>
      <c r="I204" s="15">
        <f t="shared" si="13"/>
        <v>85.4</v>
      </c>
      <c r="J204" s="2">
        <f t="shared" si="15"/>
        <v>91.7</v>
      </c>
      <c r="K204" s="2">
        <f ca="1" t="shared" si="12"/>
        <v>1</v>
      </c>
      <c r="L204" s="2" t="str">
        <f t="shared" si="14"/>
        <v>是</v>
      </c>
    </row>
    <row r="205" spans="1:12" ht="14.25">
      <c r="A205" s="10" t="s">
        <v>789</v>
      </c>
      <c r="B205" s="11" t="s">
        <v>790</v>
      </c>
      <c r="C205" s="3" t="s">
        <v>785</v>
      </c>
      <c r="D205" s="16" t="s">
        <v>786</v>
      </c>
      <c r="E205" s="16" t="s">
        <v>787</v>
      </c>
      <c r="F205" s="12">
        <v>1</v>
      </c>
      <c r="G205" s="13" t="s">
        <v>791</v>
      </c>
      <c r="H205" s="14">
        <v>95</v>
      </c>
      <c r="I205" s="15">
        <f t="shared" si="13"/>
        <v>0</v>
      </c>
      <c r="J205" s="2">
        <f t="shared" si="15"/>
        <v>47.5</v>
      </c>
      <c r="K205" s="2">
        <f ca="1" t="shared" si="12"/>
        <v>2</v>
      </c>
      <c r="L205" s="2">
        <f t="shared" si="14"/>
      </c>
    </row>
    <row r="206" spans="1:12" ht="14.25">
      <c r="A206" s="10" t="s">
        <v>792</v>
      </c>
      <c r="B206" s="11" t="s">
        <v>793</v>
      </c>
      <c r="C206" s="3" t="s">
        <v>794</v>
      </c>
      <c r="D206" s="16" t="s">
        <v>786</v>
      </c>
      <c r="E206" s="16" t="s">
        <v>732</v>
      </c>
      <c r="F206" s="12">
        <v>2</v>
      </c>
      <c r="G206" s="13" t="s">
        <v>795</v>
      </c>
      <c r="H206" s="14">
        <v>97</v>
      </c>
      <c r="I206" s="15">
        <f t="shared" si="13"/>
        <v>86</v>
      </c>
      <c r="J206" s="2">
        <f t="shared" si="15"/>
        <v>91.5</v>
      </c>
      <c r="K206" s="2">
        <f ca="1" t="shared" si="12"/>
        <v>1</v>
      </c>
      <c r="L206" s="2" t="str">
        <f t="shared" si="14"/>
        <v>是</v>
      </c>
    </row>
    <row r="207" spans="1:12" ht="14.25">
      <c r="A207" s="10" t="s">
        <v>796</v>
      </c>
      <c r="B207" s="11" t="s">
        <v>797</v>
      </c>
      <c r="C207" s="3" t="s">
        <v>794</v>
      </c>
      <c r="D207" s="16" t="s">
        <v>786</v>
      </c>
      <c r="E207" s="16" t="s">
        <v>732</v>
      </c>
      <c r="F207" s="12">
        <v>2</v>
      </c>
      <c r="G207" s="13" t="s">
        <v>798</v>
      </c>
      <c r="H207" s="14">
        <v>94</v>
      </c>
      <c r="I207" s="15">
        <f t="shared" si="13"/>
        <v>0</v>
      </c>
      <c r="J207" s="2">
        <f t="shared" si="15"/>
        <v>47</v>
      </c>
      <c r="K207" s="2">
        <f ca="1" t="shared" si="12"/>
        <v>4</v>
      </c>
      <c r="L207" s="2">
        <f t="shared" si="14"/>
      </c>
    </row>
    <row r="208" spans="1:12" ht="14.25">
      <c r="A208" s="10" t="s">
        <v>799</v>
      </c>
      <c r="B208" s="11" t="s">
        <v>800</v>
      </c>
      <c r="C208" s="3" t="s">
        <v>794</v>
      </c>
      <c r="D208" s="16" t="s">
        <v>786</v>
      </c>
      <c r="E208" s="16" t="s">
        <v>732</v>
      </c>
      <c r="F208" s="12">
        <v>2</v>
      </c>
      <c r="G208" s="13" t="s">
        <v>801</v>
      </c>
      <c r="H208" s="14">
        <v>93</v>
      </c>
      <c r="I208" s="15">
        <f t="shared" si="13"/>
        <v>85</v>
      </c>
      <c r="J208" s="2">
        <f t="shared" si="15"/>
        <v>89</v>
      </c>
      <c r="K208" s="2">
        <f ca="1" t="shared" si="12"/>
        <v>2</v>
      </c>
      <c r="L208" s="2" t="str">
        <f t="shared" si="14"/>
        <v>是</v>
      </c>
    </row>
    <row r="209" spans="1:12" ht="14.25">
      <c r="A209" s="10" t="s">
        <v>802</v>
      </c>
      <c r="B209" s="11" t="s">
        <v>803</v>
      </c>
      <c r="C209" s="3" t="s">
        <v>794</v>
      </c>
      <c r="D209" s="16" t="s">
        <v>786</v>
      </c>
      <c r="E209" s="16" t="s">
        <v>732</v>
      </c>
      <c r="F209" s="12">
        <v>2</v>
      </c>
      <c r="G209" s="13" t="s">
        <v>804</v>
      </c>
      <c r="H209" s="14">
        <v>92</v>
      </c>
      <c r="I209" s="15">
        <f t="shared" si="13"/>
        <v>83.2</v>
      </c>
      <c r="J209" s="2">
        <f t="shared" si="15"/>
        <v>87.6</v>
      </c>
      <c r="K209" s="2">
        <f ca="1" t="shared" si="12"/>
        <v>3</v>
      </c>
      <c r="L209" s="2">
        <f t="shared" si="14"/>
      </c>
    </row>
    <row r="210" spans="1:12" ht="14.25">
      <c r="A210" s="10" t="s">
        <v>805</v>
      </c>
      <c r="B210" s="11" t="s">
        <v>806</v>
      </c>
      <c r="C210" s="3" t="s">
        <v>807</v>
      </c>
      <c r="D210" s="16" t="s">
        <v>786</v>
      </c>
      <c r="E210" s="16" t="s">
        <v>808</v>
      </c>
      <c r="F210" s="12">
        <v>1</v>
      </c>
      <c r="G210" s="13" t="s">
        <v>809</v>
      </c>
      <c r="H210" s="14">
        <v>92</v>
      </c>
      <c r="I210" s="15">
        <f t="shared" si="13"/>
        <v>84.8</v>
      </c>
      <c r="J210" s="2">
        <f t="shared" si="15"/>
        <v>88.4</v>
      </c>
      <c r="K210" s="2">
        <f ca="1" t="shared" si="12"/>
        <v>1</v>
      </c>
      <c r="L210" s="2" t="str">
        <f t="shared" si="14"/>
        <v>是</v>
      </c>
    </row>
    <row r="211" spans="1:12" ht="14.25">
      <c r="A211" s="10" t="s">
        <v>810</v>
      </c>
      <c r="B211" s="11" t="s">
        <v>811</v>
      </c>
      <c r="C211" s="3" t="s">
        <v>807</v>
      </c>
      <c r="D211" s="16" t="s">
        <v>786</v>
      </c>
      <c r="E211" s="16" t="s">
        <v>808</v>
      </c>
      <c r="F211" s="12">
        <v>1</v>
      </c>
      <c r="G211" s="13" t="s">
        <v>812</v>
      </c>
      <c r="H211" s="14">
        <v>83</v>
      </c>
      <c r="I211" s="15">
        <f t="shared" si="13"/>
        <v>0</v>
      </c>
      <c r="J211" s="2">
        <f t="shared" si="15"/>
        <v>41.5</v>
      </c>
      <c r="K211" s="2">
        <f aca="true" ca="1" t="shared" si="16" ref="K211:K234">RANK(J211,OFFSET($J$2,MATCH($C211,gwdm,0),,COUNTIF(gwdm,C211),),0)</f>
        <v>2</v>
      </c>
      <c r="L211" s="2">
        <f t="shared" si="14"/>
      </c>
    </row>
    <row r="212" spans="1:12" ht="14.25">
      <c r="A212" s="10" t="s">
        <v>813</v>
      </c>
      <c r="B212" s="11" t="s">
        <v>814</v>
      </c>
      <c r="C212" s="3" t="s">
        <v>815</v>
      </c>
      <c r="D212" s="16" t="s">
        <v>786</v>
      </c>
      <c r="E212" s="16" t="s">
        <v>816</v>
      </c>
      <c r="F212" s="12">
        <v>1</v>
      </c>
      <c r="G212" s="13" t="s">
        <v>817</v>
      </c>
      <c r="H212" s="14">
        <v>85</v>
      </c>
      <c r="I212" s="15">
        <f t="shared" si="13"/>
        <v>84.8</v>
      </c>
      <c r="J212" s="2">
        <f t="shared" si="15"/>
        <v>84.9</v>
      </c>
      <c r="K212" s="2">
        <f ca="1" t="shared" si="16"/>
        <v>2</v>
      </c>
      <c r="L212" s="2">
        <f t="shared" si="14"/>
      </c>
    </row>
    <row r="213" spans="1:12" ht="14.25">
      <c r="A213" s="10" t="s">
        <v>818</v>
      </c>
      <c r="B213" s="11" t="s">
        <v>819</v>
      </c>
      <c r="C213" s="3" t="s">
        <v>815</v>
      </c>
      <c r="D213" s="16" t="s">
        <v>786</v>
      </c>
      <c r="E213" s="16" t="s">
        <v>816</v>
      </c>
      <c r="F213" s="12">
        <v>1</v>
      </c>
      <c r="G213" s="13" t="s">
        <v>820</v>
      </c>
      <c r="H213" s="14">
        <v>84</v>
      </c>
      <c r="I213" s="15">
        <f t="shared" si="13"/>
        <v>88</v>
      </c>
      <c r="J213" s="2">
        <f t="shared" si="15"/>
        <v>86</v>
      </c>
      <c r="K213" s="2">
        <f ca="1" t="shared" si="16"/>
        <v>1</v>
      </c>
      <c r="L213" s="2" t="str">
        <f t="shared" si="14"/>
        <v>是</v>
      </c>
    </row>
    <row r="214" spans="1:12" ht="14.25">
      <c r="A214" s="10" t="s">
        <v>821</v>
      </c>
      <c r="B214" s="11" t="s">
        <v>822</v>
      </c>
      <c r="C214" s="3" t="s">
        <v>823</v>
      </c>
      <c r="D214" s="16" t="s">
        <v>824</v>
      </c>
      <c r="E214" s="16" t="s">
        <v>700</v>
      </c>
      <c r="F214" s="12">
        <v>1</v>
      </c>
      <c r="G214" s="13" t="s">
        <v>825</v>
      </c>
      <c r="H214" s="14">
        <v>85</v>
      </c>
      <c r="I214" s="15">
        <f t="shared" si="13"/>
        <v>80.8</v>
      </c>
      <c r="J214" s="2">
        <f t="shared" si="15"/>
        <v>82.9</v>
      </c>
      <c r="K214" s="2">
        <f ca="1" t="shared" si="16"/>
        <v>1</v>
      </c>
      <c r="L214" s="2" t="str">
        <f t="shared" si="14"/>
        <v>是</v>
      </c>
    </row>
    <row r="215" spans="1:12" ht="14.25">
      <c r="A215" s="10" t="s">
        <v>826</v>
      </c>
      <c r="B215" s="11" t="s">
        <v>827</v>
      </c>
      <c r="C215" s="3" t="s">
        <v>823</v>
      </c>
      <c r="D215" s="16" t="s">
        <v>824</v>
      </c>
      <c r="E215" s="16" t="s">
        <v>700</v>
      </c>
      <c r="F215" s="12">
        <v>1</v>
      </c>
      <c r="G215" s="13" t="s">
        <v>828</v>
      </c>
      <c r="H215" s="14">
        <v>82</v>
      </c>
      <c r="I215" s="15">
        <f t="shared" si="13"/>
        <v>70.2</v>
      </c>
      <c r="J215" s="2">
        <f t="shared" si="15"/>
        <v>76.1</v>
      </c>
      <c r="K215" s="2">
        <f ca="1" t="shared" si="16"/>
        <v>2</v>
      </c>
      <c r="L215" s="2">
        <f t="shared" si="14"/>
      </c>
    </row>
    <row r="216" spans="1:12" ht="14.25">
      <c r="A216" s="10" t="s">
        <v>829</v>
      </c>
      <c r="B216" s="11" t="s">
        <v>830</v>
      </c>
      <c r="C216" s="3" t="s">
        <v>831</v>
      </c>
      <c r="D216" s="16" t="s">
        <v>824</v>
      </c>
      <c r="E216" s="16" t="s">
        <v>808</v>
      </c>
      <c r="F216" s="12">
        <v>2</v>
      </c>
      <c r="G216" s="13" t="s">
        <v>832</v>
      </c>
      <c r="H216" s="14">
        <v>89</v>
      </c>
      <c r="I216" s="15">
        <f t="shared" si="13"/>
        <v>81</v>
      </c>
      <c r="J216" s="2">
        <f t="shared" si="15"/>
        <v>85</v>
      </c>
      <c r="K216" s="2">
        <f ca="1" t="shared" si="16"/>
        <v>2</v>
      </c>
      <c r="L216" s="2" t="str">
        <f t="shared" si="14"/>
        <v>是</v>
      </c>
    </row>
    <row r="217" spans="1:12" ht="14.25">
      <c r="A217" s="10" t="s">
        <v>833</v>
      </c>
      <c r="B217" s="11" t="s">
        <v>834</v>
      </c>
      <c r="C217" s="3" t="s">
        <v>831</v>
      </c>
      <c r="D217" s="16" t="s">
        <v>824</v>
      </c>
      <c r="E217" s="16" t="s">
        <v>808</v>
      </c>
      <c r="F217" s="12">
        <v>2</v>
      </c>
      <c r="G217" s="13" t="s">
        <v>835</v>
      </c>
      <c r="H217" s="14">
        <v>89</v>
      </c>
      <c r="I217" s="15">
        <f t="shared" si="13"/>
        <v>87.2</v>
      </c>
      <c r="J217" s="2">
        <f t="shared" si="15"/>
        <v>88.1</v>
      </c>
      <c r="K217" s="2">
        <f ca="1" t="shared" si="16"/>
        <v>1</v>
      </c>
      <c r="L217" s="2" t="str">
        <f t="shared" si="14"/>
        <v>是</v>
      </c>
    </row>
    <row r="218" spans="1:12" ht="14.25">
      <c r="A218" s="10" t="s">
        <v>836</v>
      </c>
      <c r="B218" s="11" t="s">
        <v>837</v>
      </c>
      <c r="C218" s="3" t="s">
        <v>831</v>
      </c>
      <c r="D218" s="16" t="s">
        <v>824</v>
      </c>
      <c r="E218" s="16" t="s">
        <v>808</v>
      </c>
      <c r="F218" s="12">
        <v>2</v>
      </c>
      <c r="G218" s="13" t="s">
        <v>838</v>
      </c>
      <c r="H218" s="14">
        <v>88</v>
      </c>
      <c r="I218" s="15">
        <f t="shared" si="13"/>
        <v>0</v>
      </c>
      <c r="J218" s="2">
        <f t="shared" si="15"/>
        <v>44</v>
      </c>
      <c r="K218" s="2">
        <f ca="1" t="shared" si="16"/>
        <v>5</v>
      </c>
      <c r="L218" s="2">
        <f t="shared" si="14"/>
      </c>
    </row>
    <row r="219" spans="1:12" ht="14.25">
      <c r="A219" s="10" t="s">
        <v>839</v>
      </c>
      <c r="B219" s="11" t="s">
        <v>840</v>
      </c>
      <c r="C219" s="3" t="s">
        <v>831</v>
      </c>
      <c r="D219" s="16" t="s">
        <v>824</v>
      </c>
      <c r="E219" s="16" t="s">
        <v>808</v>
      </c>
      <c r="F219" s="12">
        <v>2</v>
      </c>
      <c r="G219" s="13" t="s">
        <v>841</v>
      </c>
      <c r="H219" s="14">
        <v>86</v>
      </c>
      <c r="I219" s="15">
        <f t="shared" si="13"/>
        <v>78.2</v>
      </c>
      <c r="J219" s="2">
        <f t="shared" si="15"/>
        <v>82.1</v>
      </c>
      <c r="K219" s="2">
        <f ca="1" t="shared" si="16"/>
        <v>3</v>
      </c>
      <c r="L219" s="2">
        <f t="shared" si="14"/>
      </c>
    </row>
    <row r="220" spans="1:12" ht="14.25">
      <c r="A220" s="10" t="s">
        <v>842</v>
      </c>
      <c r="B220" s="11" t="s">
        <v>843</v>
      </c>
      <c r="C220" s="3" t="s">
        <v>831</v>
      </c>
      <c r="D220" s="16" t="s">
        <v>824</v>
      </c>
      <c r="E220" s="16" t="s">
        <v>808</v>
      </c>
      <c r="F220" s="12">
        <v>2</v>
      </c>
      <c r="G220" s="13" t="s">
        <v>844</v>
      </c>
      <c r="H220" s="14">
        <v>86</v>
      </c>
      <c r="I220" s="15">
        <f t="shared" si="13"/>
        <v>76.8</v>
      </c>
      <c r="J220" s="2">
        <f t="shared" si="15"/>
        <v>81.4</v>
      </c>
      <c r="K220" s="2">
        <f ca="1" t="shared" si="16"/>
        <v>4</v>
      </c>
      <c r="L220" s="2">
        <f t="shared" si="14"/>
      </c>
    </row>
    <row r="221" spans="1:12" ht="14.25">
      <c r="A221" s="10" t="s">
        <v>845</v>
      </c>
      <c r="B221" s="11" t="s">
        <v>846</v>
      </c>
      <c r="C221" s="3" t="s">
        <v>831</v>
      </c>
      <c r="D221" s="16" t="s">
        <v>824</v>
      </c>
      <c r="E221" s="16" t="s">
        <v>808</v>
      </c>
      <c r="F221" s="12">
        <v>2</v>
      </c>
      <c r="G221" s="13" t="s">
        <v>847</v>
      </c>
      <c r="H221" s="14">
        <v>86</v>
      </c>
      <c r="I221" s="15">
        <f t="shared" si="13"/>
        <v>0</v>
      </c>
      <c r="J221" s="2">
        <f t="shared" si="15"/>
        <v>43</v>
      </c>
      <c r="K221" s="2">
        <f ca="1" t="shared" si="16"/>
        <v>6</v>
      </c>
      <c r="L221" s="2">
        <f t="shared" si="14"/>
      </c>
    </row>
    <row r="222" spans="1:12" ht="14.25">
      <c r="A222" s="10" t="s">
        <v>848</v>
      </c>
      <c r="B222" s="11" t="s">
        <v>849</v>
      </c>
      <c r="C222" s="3" t="s">
        <v>850</v>
      </c>
      <c r="D222" s="16" t="s">
        <v>824</v>
      </c>
      <c r="E222" s="16" t="s">
        <v>851</v>
      </c>
      <c r="F222" s="12">
        <v>1</v>
      </c>
      <c r="G222" s="13" t="s">
        <v>852</v>
      </c>
      <c r="H222" s="14">
        <v>93</v>
      </c>
      <c r="I222" s="15">
        <f t="shared" si="13"/>
        <v>0</v>
      </c>
      <c r="J222" s="2">
        <f t="shared" si="15"/>
        <v>46.5</v>
      </c>
      <c r="K222" s="2">
        <f ca="1" t="shared" si="16"/>
        <v>3</v>
      </c>
      <c r="L222" s="2">
        <f t="shared" si="14"/>
      </c>
    </row>
    <row r="223" spans="1:12" ht="14.25">
      <c r="A223" s="10" t="s">
        <v>853</v>
      </c>
      <c r="B223" s="11" t="s">
        <v>854</v>
      </c>
      <c r="C223" s="3" t="s">
        <v>850</v>
      </c>
      <c r="D223" s="16" t="s">
        <v>824</v>
      </c>
      <c r="E223" s="16" t="s">
        <v>851</v>
      </c>
      <c r="F223" s="12">
        <v>1</v>
      </c>
      <c r="G223" s="13" t="s">
        <v>855</v>
      </c>
      <c r="H223" s="14">
        <v>91</v>
      </c>
      <c r="I223" s="15">
        <f t="shared" si="13"/>
        <v>89</v>
      </c>
      <c r="J223" s="2">
        <f t="shared" si="15"/>
        <v>90</v>
      </c>
      <c r="K223" s="2">
        <f ca="1" t="shared" si="16"/>
        <v>1</v>
      </c>
      <c r="L223" s="2" t="str">
        <f t="shared" si="14"/>
        <v>是</v>
      </c>
    </row>
    <row r="224" spans="1:12" ht="14.25">
      <c r="A224" s="10" t="s">
        <v>856</v>
      </c>
      <c r="B224" s="11" t="s">
        <v>857</v>
      </c>
      <c r="C224" s="3" t="s">
        <v>850</v>
      </c>
      <c r="D224" s="16" t="s">
        <v>824</v>
      </c>
      <c r="E224" s="16" t="s">
        <v>851</v>
      </c>
      <c r="F224" s="12">
        <v>1</v>
      </c>
      <c r="G224" s="13" t="s">
        <v>858</v>
      </c>
      <c r="H224" s="14">
        <v>91</v>
      </c>
      <c r="I224" s="15">
        <f t="shared" si="13"/>
        <v>85.2</v>
      </c>
      <c r="J224" s="2">
        <f t="shared" si="15"/>
        <v>88.1</v>
      </c>
      <c r="K224" s="2">
        <f ca="1" t="shared" si="16"/>
        <v>2</v>
      </c>
      <c r="L224" s="2">
        <f t="shared" si="14"/>
      </c>
    </row>
    <row r="225" spans="1:12" ht="14.25">
      <c r="A225" s="10" t="s">
        <v>859</v>
      </c>
      <c r="B225" s="11" t="s">
        <v>860</v>
      </c>
      <c r="C225" s="3" t="s">
        <v>861</v>
      </c>
      <c r="D225" s="16" t="s">
        <v>862</v>
      </c>
      <c r="E225" s="16" t="s">
        <v>808</v>
      </c>
      <c r="F225" s="12">
        <v>1</v>
      </c>
      <c r="G225" s="13" t="s">
        <v>863</v>
      </c>
      <c r="H225" s="14">
        <v>91</v>
      </c>
      <c r="I225" s="15">
        <f t="shared" si="13"/>
        <v>79.8</v>
      </c>
      <c r="J225" s="2">
        <f t="shared" si="15"/>
        <v>85.4</v>
      </c>
      <c r="K225" s="2">
        <f ca="1" t="shared" si="16"/>
        <v>1</v>
      </c>
      <c r="L225" s="2" t="str">
        <f t="shared" si="14"/>
        <v>是</v>
      </c>
    </row>
    <row r="226" spans="1:12" ht="14.25">
      <c r="A226" s="10" t="s">
        <v>864</v>
      </c>
      <c r="B226" s="11" t="s">
        <v>865</v>
      </c>
      <c r="C226" s="3" t="s">
        <v>861</v>
      </c>
      <c r="D226" s="16" t="s">
        <v>862</v>
      </c>
      <c r="E226" s="16" t="s">
        <v>808</v>
      </c>
      <c r="F226" s="12">
        <v>1</v>
      </c>
      <c r="G226" s="13" t="s">
        <v>866</v>
      </c>
      <c r="H226" s="14">
        <v>74</v>
      </c>
      <c r="I226" s="15">
        <f t="shared" si="13"/>
        <v>73.6</v>
      </c>
      <c r="J226" s="2">
        <f t="shared" si="15"/>
        <v>73.8</v>
      </c>
      <c r="K226" s="2">
        <f ca="1" t="shared" si="16"/>
        <v>2</v>
      </c>
      <c r="L226" s="2">
        <f t="shared" si="14"/>
      </c>
    </row>
    <row r="227" spans="1:12" ht="14.25">
      <c r="A227" s="10" t="s">
        <v>867</v>
      </c>
      <c r="B227" s="11" t="s">
        <v>868</v>
      </c>
      <c r="C227" s="3" t="s">
        <v>869</v>
      </c>
      <c r="D227" s="16" t="s">
        <v>862</v>
      </c>
      <c r="E227" s="16" t="s">
        <v>721</v>
      </c>
      <c r="F227" s="12">
        <v>1</v>
      </c>
      <c r="G227" s="13" t="s">
        <v>870</v>
      </c>
      <c r="H227" s="14">
        <v>95</v>
      </c>
      <c r="I227" s="15">
        <f t="shared" si="13"/>
        <v>89.8</v>
      </c>
      <c r="J227" s="2">
        <f t="shared" si="15"/>
        <v>92.4</v>
      </c>
      <c r="K227" s="2">
        <f ca="1" t="shared" si="16"/>
        <v>1</v>
      </c>
      <c r="L227" s="2" t="str">
        <f t="shared" si="14"/>
        <v>是</v>
      </c>
    </row>
    <row r="228" spans="1:12" ht="14.25">
      <c r="A228" s="10" t="s">
        <v>871</v>
      </c>
      <c r="B228" s="11" t="s">
        <v>622</v>
      </c>
      <c r="C228" s="3" t="s">
        <v>869</v>
      </c>
      <c r="D228" s="16" t="s">
        <v>862</v>
      </c>
      <c r="E228" s="16" t="s">
        <v>721</v>
      </c>
      <c r="F228" s="12">
        <v>1</v>
      </c>
      <c r="G228" s="13" t="s">
        <v>872</v>
      </c>
      <c r="H228" s="14">
        <v>90</v>
      </c>
      <c r="I228" s="15">
        <f t="shared" si="13"/>
        <v>84.4</v>
      </c>
      <c r="J228" s="2">
        <f t="shared" si="15"/>
        <v>87.2</v>
      </c>
      <c r="K228" s="2">
        <f ca="1" t="shared" si="16"/>
        <v>2</v>
      </c>
      <c r="L228" s="2">
        <f t="shared" si="14"/>
      </c>
    </row>
    <row r="229" spans="1:12" ht="14.25">
      <c r="A229" s="10" t="s">
        <v>873</v>
      </c>
      <c r="B229" s="11" t="s">
        <v>874</v>
      </c>
      <c r="C229" s="3" t="s">
        <v>875</v>
      </c>
      <c r="D229" s="16" t="s">
        <v>862</v>
      </c>
      <c r="E229" s="16" t="s">
        <v>876</v>
      </c>
      <c r="F229" s="20">
        <v>1</v>
      </c>
      <c r="G229" s="13" t="s">
        <v>877</v>
      </c>
      <c r="H229" s="14">
        <v>91</v>
      </c>
      <c r="I229" s="15">
        <f t="shared" si="13"/>
        <v>79</v>
      </c>
      <c r="J229" s="2">
        <f t="shared" si="15"/>
        <v>85</v>
      </c>
      <c r="K229" s="2">
        <f ca="1" t="shared" si="16"/>
        <v>2</v>
      </c>
      <c r="L229" s="2">
        <f t="shared" si="14"/>
      </c>
    </row>
    <row r="230" spans="1:12" ht="14.25">
      <c r="A230" s="10" t="s">
        <v>878</v>
      </c>
      <c r="B230" s="11" t="s">
        <v>879</v>
      </c>
      <c r="C230" s="3" t="s">
        <v>875</v>
      </c>
      <c r="D230" s="16" t="s">
        <v>862</v>
      </c>
      <c r="E230" s="16" t="s">
        <v>876</v>
      </c>
      <c r="F230" s="20">
        <v>1</v>
      </c>
      <c r="G230" s="13" t="s">
        <v>880</v>
      </c>
      <c r="H230" s="14">
        <v>90</v>
      </c>
      <c r="I230" s="15">
        <f t="shared" si="13"/>
        <v>87.2</v>
      </c>
      <c r="J230" s="2">
        <f t="shared" si="15"/>
        <v>88.6</v>
      </c>
      <c r="K230" s="2">
        <f ca="1" t="shared" si="16"/>
        <v>1</v>
      </c>
      <c r="L230" s="2" t="str">
        <f t="shared" si="14"/>
        <v>是</v>
      </c>
    </row>
    <row r="231" spans="1:12" ht="14.25">
      <c r="A231" s="10" t="s">
        <v>881</v>
      </c>
      <c r="B231" s="17" t="s">
        <v>882</v>
      </c>
      <c r="C231" s="18" t="s">
        <v>883</v>
      </c>
      <c r="D231" s="19" t="s">
        <v>884</v>
      </c>
      <c r="E231" s="19" t="s">
        <v>885</v>
      </c>
      <c r="F231" s="20">
        <v>1</v>
      </c>
      <c r="G231" s="13" t="s">
        <v>886</v>
      </c>
      <c r="H231" s="14">
        <v>81</v>
      </c>
      <c r="I231" s="15">
        <f t="shared" si="13"/>
        <v>74.6</v>
      </c>
      <c r="J231" s="2">
        <f t="shared" si="15"/>
        <v>77.8</v>
      </c>
      <c r="K231" s="2">
        <f ca="1" t="shared" si="16"/>
        <v>2</v>
      </c>
      <c r="L231" s="2">
        <f t="shared" si="14"/>
      </c>
    </row>
    <row r="232" spans="1:12" ht="14.25">
      <c r="A232" s="10" t="s">
        <v>887</v>
      </c>
      <c r="B232" s="17" t="s">
        <v>888</v>
      </c>
      <c r="C232" s="18" t="s">
        <v>883</v>
      </c>
      <c r="D232" s="19" t="s">
        <v>884</v>
      </c>
      <c r="E232" s="19" t="s">
        <v>885</v>
      </c>
      <c r="F232" s="20">
        <v>1</v>
      </c>
      <c r="G232" s="13" t="s">
        <v>889</v>
      </c>
      <c r="H232" s="14">
        <v>78</v>
      </c>
      <c r="I232" s="15">
        <f t="shared" si="13"/>
        <v>92</v>
      </c>
      <c r="J232" s="2">
        <f t="shared" si="15"/>
        <v>85</v>
      </c>
      <c r="K232" s="2">
        <f ca="1" t="shared" si="16"/>
        <v>1</v>
      </c>
      <c r="L232" s="2" t="str">
        <f t="shared" si="14"/>
        <v>是</v>
      </c>
    </row>
    <row r="233" spans="1:12" ht="14.25">
      <c r="A233" s="10" t="s">
        <v>890</v>
      </c>
      <c r="B233" s="11" t="s">
        <v>891</v>
      </c>
      <c r="C233" s="3" t="s">
        <v>892</v>
      </c>
      <c r="D233" s="16" t="s">
        <v>884</v>
      </c>
      <c r="E233" s="16" t="s">
        <v>893</v>
      </c>
      <c r="F233" s="12">
        <v>1</v>
      </c>
      <c r="G233" s="12" t="s">
        <v>894</v>
      </c>
      <c r="H233" s="14">
        <v>80</v>
      </c>
      <c r="I233" s="15">
        <f t="shared" si="13"/>
        <v>82.8</v>
      </c>
      <c r="J233" s="2">
        <f t="shared" si="15"/>
        <v>81.4</v>
      </c>
      <c r="K233" s="2">
        <f ca="1" t="shared" si="16"/>
        <v>1</v>
      </c>
      <c r="L233" s="2" t="str">
        <f t="shared" si="14"/>
        <v>是</v>
      </c>
    </row>
    <row r="234" spans="1:12" ht="14.25">
      <c r="A234" s="10" t="s">
        <v>895</v>
      </c>
      <c r="B234" s="11" t="s">
        <v>896</v>
      </c>
      <c r="C234" s="3" t="s">
        <v>892</v>
      </c>
      <c r="D234" s="16" t="s">
        <v>884</v>
      </c>
      <c r="E234" s="16" t="s">
        <v>893</v>
      </c>
      <c r="F234" s="12">
        <v>1</v>
      </c>
      <c r="G234" s="12" t="s">
        <v>897</v>
      </c>
      <c r="H234" s="14">
        <v>77</v>
      </c>
      <c r="I234" s="15">
        <f t="shared" si="13"/>
        <v>79</v>
      </c>
      <c r="J234" s="2">
        <f t="shared" si="15"/>
        <v>78</v>
      </c>
      <c r="K234" s="2">
        <f ca="1" t="shared" si="16"/>
        <v>2</v>
      </c>
      <c r="L234" s="2">
        <f t="shared" si="14"/>
      </c>
    </row>
  </sheetData>
  <mergeCells count="1">
    <mergeCell ref="A1:L1"/>
  </mergeCells>
  <conditionalFormatting sqref="I3:I234">
    <cfRule type="cellIs" priority="1" dxfId="0" operator="lessThan" stopIfTrue="1">
      <formula>60</formula>
    </cfRule>
    <cfRule type="cellIs" priority="2" dxfId="1" operator="lessThan" stopIfTrue="1">
      <formula>60</formula>
    </cfRule>
  </conditionalFormatting>
  <printOptions/>
  <pageMargins left="0.5511811023622047" right="0.5511811023622047" top="0.5905511811023623" bottom="0.5905511811023623" header="0.5118110236220472" footer="0.5118110236220472"/>
  <pageSetup orientation="landscape" paperSize="9" scale="80"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2017-08-22T02:55:00Z</cp:lastPrinted>
  <dcterms:created xsi:type="dcterms:W3CDTF">2017-08-22T00:51:13Z</dcterms:created>
  <dcterms:modified xsi:type="dcterms:W3CDTF">2017-08-23T00:46:37Z</dcterms:modified>
  <cp:category/>
  <cp:version/>
  <cp:contentType/>
  <cp:contentStatus/>
</cp:coreProperties>
</file>