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0475" windowHeight="9390"/>
  </bookViews>
  <sheets>
    <sheet name="报名情况" sheetId="1" r:id="rId1"/>
    <sheet name="报名人数最多前10" sheetId="2" r:id="rId2"/>
    <sheet name="招录人数最多前10" sheetId="4" r:id="rId3"/>
    <sheet name="竞争最激烈前10" sheetId="3" r:id="rId4"/>
    <sheet name="未报名中招录人数多的前10排名" sheetId="6" state="hidden" r:id="rId5"/>
  </sheets>
  <calcPr calcId="145621"/>
</workbook>
</file>

<file path=xl/calcChain.xml><?xml version="1.0" encoding="utf-8"?>
<calcChain xmlns="http://schemas.openxmlformats.org/spreadsheetml/2006/main">
  <c r="D9" i="1" l="1"/>
  <c r="D12" i="1" l="1"/>
  <c r="D11" i="1" l="1"/>
  <c r="D10" i="1"/>
  <c r="D8" i="1"/>
  <c r="D7" i="1"/>
  <c r="E13" i="1" l="1"/>
  <c r="B3" i="1" s="1"/>
  <c r="D13" i="1"/>
  <c r="C13" i="1"/>
  <c r="B13" i="1"/>
  <c r="B2" i="1" l="1"/>
  <c r="B4" i="1" s="1"/>
</calcChain>
</file>

<file path=xl/sharedStrings.xml><?xml version="1.0" encoding="utf-8"?>
<sst xmlns="http://schemas.openxmlformats.org/spreadsheetml/2006/main" count="211" uniqueCount="125">
  <si>
    <t>类别</t>
  </si>
  <si>
    <t>中央党群机关参照公务员法管理事业单位</t>
  </si>
  <si>
    <t>参照公务员法管理事业单位</t>
  </si>
  <si>
    <t>总计</t>
  </si>
  <si>
    <t>部门代码</t>
    <phoneticPr fontId="1" type="noConversion"/>
  </si>
  <si>
    <t>部门名称</t>
  </si>
  <si>
    <t>用人司局</t>
    <phoneticPr fontId="1" type="noConversion"/>
  </si>
  <si>
    <t>职位名称</t>
    <phoneticPr fontId="1" type="noConversion"/>
  </si>
  <si>
    <t>职位代码</t>
    <phoneticPr fontId="1" type="noConversion"/>
  </si>
  <si>
    <t>计划人数</t>
    <phoneticPr fontId="1" type="noConversion"/>
  </si>
  <si>
    <t>合格人数</t>
    <phoneticPr fontId="1" type="noConversion"/>
  </si>
  <si>
    <t>竞争比例</t>
    <phoneticPr fontId="1" type="noConversion"/>
  </si>
  <si>
    <t>宁波海关</t>
  </si>
  <si>
    <t>隶属海关</t>
  </si>
  <si>
    <t>0701001001</t>
  </si>
  <si>
    <t>商务部</t>
  </si>
  <si>
    <t>英语一</t>
  </si>
  <si>
    <t>0401001001</t>
  </si>
  <si>
    <t>边检站科员</t>
  </si>
  <si>
    <t>外交部</t>
  </si>
  <si>
    <t>地区业务司</t>
  </si>
  <si>
    <t>深圳出入境边防检查总站</t>
  </si>
  <si>
    <t>英语二</t>
  </si>
  <si>
    <t>海关业务</t>
  </si>
  <si>
    <t>类别</t>
    <phoneticPr fontId="1" type="noConversion"/>
  </si>
  <si>
    <t>中央国家行政机关（本级）</t>
  </si>
  <si>
    <t>英语三</t>
  </si>
  <si>
    <t>0401003001</t>
  </si>
  <si>
    <t>0401002001</t>
  </si>
  <si>
    <t>南京海关</t>
  </si>
  <si>
    <t>类别</t>
    <phoneticPr fontId="1" type="noConversion"/>
  </si>
  <si>
    <t>整体数据概述</t>
    <phoneticPr fontId="1" type="noConversion"/>
  </si>
  <si>
    <t>已报名职位数</t>
    <phoneticPr fontId="1" type="noConversion"/>
  </si>
  <si>
    <t>已报名人数</t>
    <phoneticPr fontId="1" type="noConversion"/>
  </si>
  <si>
    <t>截止目前未报名职位数</t>
    <phoneticPr fontId="1" type="noConversion"/>
  </si>
  <si>
    <t>各职位统计</t>
    <phoneticPr fontId="1" type="noConversion"/>
  </si>
  <si>
    <t>计划招录人数</t>
    <phoneticPr fontId="1" type="noConversion"/>
  </si>
  <si>
    <t>已报名职位数</t>
    <phoneticPr fontId="1" type="noConversion"/>
  </si>
  <si>
    <t>未报名职位数</t>
    <phoneticPr fontId="1" type="noConversion"/>
  </si>
  <si>
    <t>中央党群机关参照公务员法管理人民团体和群众团体</t>
    <phoneticPr fontId="1" type="noConversion"/>
  </si>
  <si>
    <t>中央党群机关</t>
    <phoneticPr fontId="1" type="noConversion"/>
  </si>
  <si>
    <t>中央国家行政机关直属机构(省级及以下)</t>
    <phoneticPr fontId="1" type="noConversion"/>
  </si>
  <si>
    <t>参照公务员法管理事业单位</t>
    <phoneticPr fontId="1" type="noConversion"/>
  </si>
  <si>
    <t>中央国家行政机关（本级）</t>
    <phoneticPr fontId="1" type="noConversion"/>
  </si>
  <si>
    <t>英语五</t>
  </si>
  <si>
    <t>0401001005</t>
  </si>
  <si>
    <t>中央国家行政机关（省级及以下）</t>
  </si>
  <si>
    <t>甘肃省国家税务局</t>
  </si>
  <si>
    <t>科员（二）</t>
  </si>
  <si>
    <t>世贸司等</t>
  </si>
  <si>
    <t>条法司等</t>
  </si>
  <si>
    <t>财务司等</t>
  </si>
  <si>
    <t>0723265002</t>
  </si>
  <si>
    <t>上海海关</t>
  </si>
  <si>
    <t>上海海关关区内隶属海关</t>
  </si>
  <si>
    <t>0701301001</t>
  </si>
  <si>
    <t>人力资源社会保障部</t>
  </si>
  <si>
    <t>社会保险事业管理中心</t>
  </si>
  <si>
    <t>中央党群机关</t>
  </si>
  <si>
    <t>数据截止时间：当日16:00</t>
    <phoneticPr fontId="1" type="noConversion"/>
  </si>
  <si>
    <t>民盟中央</t>
  </si>
  <si>
    <t>办公厅</t>
  </si>
  <si>
    <t>接待处主任科员及以下</t>
  </si>
  <si>
    <t>0101001001</t>
  </si>
  <si>
    <t>天津海关</t>
  </si>
  <si>
    <t>保税区海关</t>
  </si>
  <si>
    <t>监管工作</t>
  </si>
  <si>
    <t>0701002001</t>
  </si>
  <si>
    <t>上海海关关区内隶属海关稽查部门</t>
  </si>
  <si>
    <t>稽查审计</t>
  </si>
  <si>
    <t>0701102001</t>
  </si>
  <si>
    <t>深圳海关</t>
  </si>
  <si>
    <t>隶属海关和办事处</t>
  </si>
  <si>
    <t>监管（三）</t>
  </si>
  <si>
    <t>0701101003</t>
  </si>
  <si>
    <t>宁波出入境检验检疫局</t>
  </si>
  <si>
    <t>宁波局分支机构危化岗位副主任科员及以下</t>
  </si>
  <si>
    <t>0601682005</t>
  </si>
  <si>
    <t>福建省国家税务局</t>
  </si>
  <si>
    <t>南安市国家税务局</t>
  </si>
  <si>
    <t>基层分局科员（二）</t>
  </si>
  <si>
    <t>0701309002</t>
  </si>
  <si>
    <t>主任科员及以下</t>
  </si>
  <si>
    <t>中国银行业监督管理委员会</t>
  </si>
  <si>
    <t>监管业务岗</t>
  </si>
  <si>
    <t>0813001001</t>
  </si>
  <si>
    <t>政协全国委员会机关</t>
  </si>
  <si>
    <t>机关事务管理局</t>
  </si>
  <si>
    <t>政府采购处主任科员及以下职位</t>
  </si>
  <si>
    <t>0101009001</t>
  </si>
  <si>
    <t>1123:1</t>
  </si>
  <si>
    <t>9504:1</t>
  </si>
  <si>
    <t>参政议政部</t>
  </si>
  <si>
    <t>信息处主任科员及以下</t>
  </si>
  <si>
    <t>0101003001</t>
  </si>
  <si>
    <t>1121:1</t>
  </si>
  <si>
    <t>中央档案馆国家档案局</t>
  </si>
  <si>
    <t>中国第一历史档案馆</t>
  </si>
  <si>
    <t>利用处主任科员及以下</t>
  </si>
  <si>
    <t>0201004005</t>
  </si>
  <si>
    <t>1217:1</t>
  </si>
  <si>
    <t>咨询服务处主任科员及以下职位</t>
  </si>
  <si>
    <t>0801011001</t>
  </si>
  <si>
    <t>1128:1</t>
  </si>
  <si>
    <t>国家行政学院</t>
  </si>
  <si>
    <t>教务部</t>
  </si>
  <si>
    <t>教学研究处副主任科员</t>
  </si>
  <si>
    <t>0801001001</t>
  </si>
  <si>
    <t>1256:1</t>
  </si>
  <si>
    <t>康乐县国家税务局</t>
  </si>
  <si>
    <t>0701166002</t>
  </si>
  <si>
    <t>1346:1</t>
  </si>
  <si>
    <t>内蒙古储备物资管理局</t>
  </si>
  <si>
    <t>仓库管理与基本建设处主任科员及以下</t>
  </si>
  <si>
    <t>0601472001</t>
  </si>
  <si>
    <t>1180:1</t>
  </si>
  <si>
    <t>中国民用航空局华东地区管理局</t>
  </si>
  <si>
    <t>中国民用航空浙江安全监督管理局</t>
  </si>
  <si>
    <t>机场处主任科员及以下</t>
  </si>
  <si>
    <t>0701003003</t>
  </si>
  <si>
    <t>1698:1</t>
  </si>
  <si>
    <t>福清市国家税务局</t>
  </si>
  <si>
    <t>基层分局科员（一）</t>
  </si>
  <si>
    <t>0701109001</t>
  </si>
  <si>
    <t>1045:1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</si>
</sst>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00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0"/>
      <color rgb="FF323E32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G6" sqref="G6"/>
    </sheetView>
  </sheetViews>
  <sheetFormatPr defaultColWidth="9" defaultRowHeight="30" customHeight="1" x14ac:dyDescent="0.15"/>
  <cols>
    <col min="1" max="1" width="53" style="1" customWidth="1"/>
    <col min="2" max="5" width="15.875" style="1" customWidth="1"/>
    <col min="6" max="16384" width="9" style="1"/>
  </cols>
  <sheetData>
    <row r="1" spans="1:5" ht="35.1" customHeight="1" x14ac:dyDescent="0.15">
      <c r="A1" s="33" t="s">
        <v>31</v>
      </c>
      <c r="B1" s="34"/>
      <c r="C1" s="34"/>
      <c r="D1" s="34"/>
      <c r="E1" s="35"/>
    </row>
    <row r="2" spans="1:5" ht="21.95" customHeight="1" x14ac:dyDescent="0.15">
      <c r="A2" s="18" t="s">
        <v>32</v>
      </c>
      <c r="B2" s="36">
        <f>C13</f>
        <v>15345</v>
      </c>
      <c r="C2" s="36"/>
      <c r="D2" s="37"/>
      <c r="E2" s="38"/>
    </row>
    <row r="3" spans="1:5" ht="21.95" customHeight="1" x14ac:dyDescent="0.15">
      <c r="A3" s="18" t="s">
        <v>33</v>
      </c>
      <c r="B3" s="36">
        <f>E13</f>
        <v>1285719</v>
      </c>
      <c r="C3" s="36"/>
      <c r="D3" s="37"/>
      <c r="E3" s="38"/>
    </row>
    <row r="4" spans="1:5" ht="21.95" customHeight="1" thickBot="1" x14ac:dyDescent="0.2">
      <c r="A4" s="19" t="s">
        <v>34</v>
      </c>
      <c r="B4" s="39">
        <f>15589-B2</f>
        <v>244</v>
      </c>
      <c r="C4" s="39"/>
      <c r="D4" s="40"/>
      <c r="E4" s="41"/>
    </row>
    <row r="5" spans="1:5" ht="35.1" customHeight="1" x14ac:dyDescent="0.15">
      <c r="A5" s="33" t="s">
        <v>35</v>
      </c>
      <c r="B5" s="34"/>
      <c r="C5" s="34"/>
      <c r="D5" s="34"/>
      <c r="E5" s="35"/>
    </row>
    <row r="6" spans="1:5" ht="21.95" customHeight="1" x14ac:dyDescent="0.15">
      <c r="A6" s="20" t="s">
        <v>0</v>
      </c>
      <c r="B6" s="21" t="s">
        <v>36</v>
      </c>
      <c r="C6" s="22" t="s">
        <v>37</v>
      </c>
      <c r="D6" s="26" t="s">
        <v>38</v>
      </c>
      <c r="E6" s="23" t="s">
        <v>33</v>
      </c>
    </row>
    <row r="7" spans="1:5" ht="21.95" customHeight="1" x14ac:dyDescent="0.15">
      <c r="A7" s="24" t="s">
        <v>40</v>
      </c>
      <c r="B7" s="17">
        <v>201</v>
      </c>
      <c r="C7" s="10">
        <v>129</v>
      </c>
      <c r="D7" s="27">
        <f>130-C7</f>
        <v>1</v>
      </c>
      <c r="E7" s="11">
        <v>30298</v>
      </c>
    </row>
    <row r="8" spans="1:5" ht="21.95" customHeight="1" x14ac:dyDescent="0.15">
      <c r="A8" s="24" t="s">
        <v>1</v>
      </c>
      <c r="B8" s="17">
        <v>68</v>
      </c>
      <c r="C8" s="10">
        <v>52</v>
      </c>
      <c r="D8" s="27">
        <f>52-C8</f>
        <v>0</v>
      </c>
      <c r="E8" s="11">
        <v>8097</v>
      </c>
    </row>
    <row r="9" spans="1:5" ht="21.95" customHeight="1" x14ac:dyDescent="0.15">
      <c r="A9" s="24" t="s">
        <v>39</v>
      </c>
      <c r="B9" s="17">
        <v>25</v>
      </c>
      <c r="C9" s="10">
        <v>21</v>
      </c>
      <c r="D9" s="27">
        <f>21-C9</f>
        <v>0</v>
      </c>
      <c r="E9" s="11">
        <v>1955</v>
      </c>
    </row>
    <row r="10" spans="1:5" ht="21.95" customHeight="1" x14ac:dyDescent="0.15">
      <c r="A10" s="24" t="s">
        <v>43</v>
      </c>
      <c r="B10" s="17">
        <v>859</v>
      </c>
      <c r="C10" s="10">
        <v>458</v>
      </c>
      <c r="D10" s="27">
        <f>459-C10</f>
        <v>1</v>
      </c>
      <c r="E10" s="11">
        <v>72870</v>
      </c>
    </row>
    <row r="11" spans="1:5" ht="21.95" customHeight="1" x14ac:dyDescent="0.15">
      <c r="A11" s="24" t="s">
        <v>41</v>
      </c>
      <c r="B11" s="17">
        <v>22416</v>
      </c>
      <c r="C11" s="14">
        <v>12234</v>
      </c>
      <c r="D11" s="28">
        <f>12339-C11</f>
        <v>105</v>
      </c>
      <c r="E11" s="15">
        <v>1001751</v>
      </c>
    </row>
    <row r="12" spans="1:5" ht="21.95" customHeight="1" x14ac:dyDescent="0.15">
      <c r="A12" s="24" t="s">
        <v>42</v>
      </c>
      <c r="B12" s="17">
        <v>3492</v>
      </c>
      <c r="C12" s="14">
        <v>2451</v>
      </c>
      <c r="D12" s="28">
        <f>2588-C12</f>
        <v>137</v>
      </c>
      <c r="E12" s="15">
        <v>170748</v>
      </c>
    </row>
    <row r="13" spans="1:5" ht="21.95" customHeight="1" thickBot="1" x14ac:dyDescent="0.2">
      <c r="A13" s="25" t="s">
        <v>3</v>
      </c>
      <c r="B13" s="12">
        <f>SUM(B7:B12)</f>
        <v>27061</v>
      </c>
      <c r="C13" s="12">
        <f>SUM(C7:C12)</f>
        <v>15345</v>
      </c>
      <c r="D13" s="12">
        <f>SUM(D7:D12)</f>
        <v>244</v>
      </c>
      <c r="E13" s="13">
        <f>SUM(E7:E12)</f>
        <v>1285719</v>
      </c>
    </row>
    <row r="14" spans="1:5" ht="30" customHeight="1" x14ac:dyDescent="0.15">
      <c r="A14" s="29" t="s">
        <v>59</v>
      </c>
    </row>
  </sheetData>
  <mergeCells count="5">
    <mergeCell ref="A1:E1"/>
    <mergeCell ref="B2:E2"/>
    <mergeCell ref="B3:E3"/>
    <mergeCell ref="B4:E4"/>
    <mergeCell ref="A5:E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H13" sqref="H13"/>
    </sheetView>
  </sheetViews>
  <sheetFormatPr defaultColWidth="9" defaultRowHeight="20.100000000000001" customHeight="1" x14ac:dyDescent="0.15"/>
  <cols>
    <col min="1" max="1" width="8.25" style="2" bestFit="1" customWidth="1"/>
    <col min="2" max="2" width="20.875" style="2" bestFit="1" customWidth="1"/>
    <col min="3" max="3" width="25.375" style="2" customWidth="1"/>
    <col min="4" max="4" width="37.375" style="2" bestFit="1" customWidth="1"/>
    <col min="5" max="5" width="11.62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5">
        <v>921</v>
      </c>
      <c r="B2" s="5" t="s">
        <v>60</v>
      </c>
      <c r="C2" s="5" t="s">
        <v>61</v>
      </c>
      <c r="D2" s="5" t="s">
        <v>62</v>
      </c>
      <c r="E2" s="4" t="s">
        <v>63</v>
      </c>
      <c r="F2" s="5">
        <v>1</v>
      </c>
      <c r="G2" s="5">
        <v>9504</v>
      </c>
      <c r="H2" s="3" t="s">
        <v>58</v>
      </c>
    </row>
    <row r="3" spans="1:8" ht="20.100000000000001" customHeight="1" x14ac:dyDescent="0.15">
      <c r="A3" s="5">
        <v>102</v>
      </c>
      <c r="B3" s="5" t="s">
        <v>19</v>
      </c>
      <c r="C3" s="5" t="s">
        <v>20</v>
      </c>
      <c r="D3" s="5" t="s">
        <v>16</v>
      </c>
      <c r="E3" s="4" t="s">
        <v>17</v>
      </c>
      <c r="F3" s="5">
        <v>44</v>
      </c>
      <c r="G3" s="5">
        <v>3620</v>
      </c>
      <c r="H3" s="3" t="s">
        <v>25</v>
      </c>
    </row>
    <row r="4" spans="1:8" ht="20.100000000000001" customHeight="1" x14ac:dyDescent="0.15">
      <c r="A4" s="5">
        <v>102</v>
      </c>
      <c r="B4" s="5" t="s">
        <v>19</v>
      </c>
      <c r="C4" s="5" t="s">
        <v>20</v>
      </c>
      <c r="D4" s="5" t="s">
        <v>44</v>
      </c>
      <c r="E4" s="4" t="s">
        <v>45</v>
      </c>
      <c r="F4" s="5">
        <v>20</v>
      </c>
      <c r="G4" s="5">
        <v>2571</v>
      </c>
      <c r="H4" s="3" t="s">
        <v>25</v>
      </c>
    </row>
    <row r="5" spans="1:8" ht="20.100000000000001" customHeight="1" x14ac:dyDescent="0.15">
      <c r="A5" s="5">
        <v>682</v>
      </c>
      <c r="B5" s="5" t="s">
        <v>75</v>
      </c>
      <c r="C5" s="5" t="s">
        <v>75</v>
      </c>
      <c r="D5" s="5" t="s">
        <v>76</v>
      </c>
      <c r="E5" s="4" t="s">
        <v>77</v>
      </c>
      <c r="F5" s="5">
        <v>5</v>
      </c>
      <c r="G5" s="5">
        <v>2141</v>
      </c>
      <c r="H5" s="3" t="s">
        <v>46</v>
      </c>
    </row>
    <row r="6" spans="1:8" ht="20.100000000000001" customHeight="1" x14ac:dyDescent="0.15">
      <c r="A6" s="3">
        <v>125</v>
      </c>
      <c r="B6" s="3" t="s">
        <v>15</v>
      </c>
      <c r="C6" s="3" t="s">
        <v>49</v>
      </c>
      <c r="D6" s="3" t="s">
        <v>16</v>
      </c>
      <c r="E6" s="16" t="s">
        <v>17</v>
      </c>
      <c r="F6" s="3">
        <v>15</v>
      </c>
      <c r="G6" s="3">
        <v>2113</v>
      </c>
      <c r="H6" s="3" t="s">
        <v>25</v>
      </c>
    </row>
    <row r="7" spans="1:8" ht="20.100000000000001" customHeight="1" x14ac:dyDescent="0.15">
      <c r="A7" s="5">
        <v>522</v>
      </c>
      <c r="B7" s="5" t="s">
        <v>53</v>
      </c>
      <c r="C7" s="5" t="s">
        <v>68</v>
      </c>
      <c r="D7" s="5" t="s">
        <v>69</v>
      </c>
      <c r="E7" s="4" t="s">
        <v>70</v>
      </c>
      <c r="F7" s="5">
        <v>5</v>
      </c>
      <c r="G7" s="5">
        <v>2045</v>
      </c>
      <c r="H7" s="3" t="s">
        <v>46</v>
      </c>
    </row>
    <row r="8" spans="1:8" ht="20.100000000000001" customHeight="1" x14ac:dyDescent="0.15">
      <c r="A8" s="3">
        <v>125</v>
      </c>
      <c r="B8" s="3" t="s">
        <v>15</v>
      </c>
      <c r="C8" s="3" t="s">
        <v>51</v>
      </c>
      <c r="D8" s="3" t="s">
        <v>26</v>
      </c>
      <c r="E8" s="16" t="s">
        <v>27</v>
      </c>
      <c r="F8" s="3">
        <v>42</v>
      </c>
      <c r="G8" s="3">
        <v>1956</v>
      </c>
      <c r="H8" s="3" t="s">
        <v>25</v>
      </c>
    </row>
    <row r="9" spans="1:8" ht="20.100000000000001" customHeight="1" x14ac:dyDescent="0.15">
      <c r="A9" s="3">
        <v>341</v>
      </c>
      <c r="B9" s="3" t="s">
        <v>78</v>
      </c>
      <c r="C9" s="3" t="s">
        <v>79</v>
      </c>
      <c r="D9" s="3" t="s">
        <v>80</v>
      </c>
      <c r="E9" s="16" t="s">
        <v>81</v>
      </c>
      <c r="F9" s="3">
        <v>2</v>
      </c>
      <c r="G9" s="3">
        <v>1946</v>
      </c>
      <c r="H9" s="3" t="s">
        <v>46</v>
      </c>
    </row>
    <row r="10" spans="1:8" ht="20.100000000000001" customHeight="1" x14ac:dyDescent="0.15">
      <c r="A10" s="5">
        <v>553</v>
      </c>
      <c r="B10" s="5" t="s">
        <v>71</v>
      </c>
      <c r="C10" s="5" t="s">
        <v>72</v>
      </c>
      <c r="D10" s="5" t="s">
        <v>73</v>
      </c>
      <c r="E10" s="4" t="s">
        <v>74</v>
      </c>
      <c r="F10" s="5">
        <v>11</v>
      </c>
      <c r="G10" s="5">
        <v>1904</v>
      </c>
      <c r="H10" s="3" t="s">
        <v>46</v>
      </c>
    </row>
    <row r="11" spans="1:8" ht="20.100000000000001" customHeight="1" x14ac:dyDescent="0.15">
      <c r="A11" s="5">
        <v>502</v>
      </c>
      <c r="B11" s="5" t="s">
        <v>64</v>
      </c>
      <c r="C11" s="5" t="s">
        <v>65</v>
      </c>
      <c r="D11" s="5" t="s">
        <v>66</v>
      </c>
      <c r="E11" s="4" t="s">
        <v>67</v>
      </c>
      <c r="F11" s="5">
        <v>8</v>
      </c>
      <c r="G11" s="5">
        <v>1808</v>
      </c>
      <c r="H11" s="3" t="s">
        <v>46</v>
      </c>
    </row>
    <row r="12" spans="1:8" ht="20.100000000000001" customHeight="1" x14ac:dyDescent="0.15">
      <c r="E12" s="6"/>
    </row>
    <row r="13" spans="1:8" ht="20.100000000000001" customHeight="1" x14ac:dyDescent="0.15">
      <c r="E13" s="6"/>
    </row>
    <row r="14" spans="1:8" ht="20.100000000000001" customHeight="1" x14ac:dyDescent="0.15">
      <c r="E14" s="6"/>
    </row>
  </sheetData>
  <sortState ref="A2:H11">
    <sortCondition descending="1" ref="G2:G1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C15" sqref="C15"/>
    </sheetView>
  </sheetViews>
  <sheetFormatPr defaultColWidth="9" defaultRowHeight="20.100000000000001" customHeight="1" x14ac:dyDescent="0.15"/>
  <cols>
    <col min="1" max="1" width="8.25" style="2" bestFit="1" customWidth="1"/>
    <col min="2" max="2" width="31.75" style="2" bestFit="1" customWidth="1"/>
    <col min="3" max="4" width="20.875" style="2" bestFit="1" customWidth="1"/>
    <col min="5" max="5" width="12.7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5">
        <v>102</v>
      </c>
      <c r="B2" s="5" t="s">
        <v>19</v>
      </c>
      <c r="C2" s="5" t="s">
        <v>20</v>
      </c>
      <c r="D2" s="5" t="s">
        <v>16</v>
      </c>
      <c r="E2" s="4" t="s">
        <v>17</v>
      </c>
      <c r="F2" s="5">
        <v>44</v>
      </c>
      <c r="G2" s="5">
        <v>3620</v>
      </c>
      <c r="H2" s="3" t="s">
        <v>25</v>
      </c>
    </row>
    <row r="3" spans="1:8" ht="20.100000000000001" customHeight="1" x14ac:dyDescent="0.15">
      <c r="A3" s="5">
        <v>125</v>
      </c>
      <c r="B3" s="5" t="s">
        <v>15</v>
      </c>
      <c r="C3" s="5" t="s">
        <v>51</v>
      </c>
      <c r="D3" s="5" t="s">
        <v>26</v>
      </c>
      <c r="E3" s="4" t="s">
        <v>27</v>
      </c>
      <c r="F3" s="5">
        <v>42</v>
      </c>
      <c r="G3" s="5">
        <v>1956</v>
      </c>
      <c r="H3" s="3" t="s">
        <v>25</v>
      </c>
    </row>
    <row r="4" spans="1:8" ht="20.100000000000001" customHeight="1" x14ac:dyDescent="0.15">
      <c r="A4" s="3">
        <v>265</v>
      </c>
      <c r="B4" s="3" t="s">
        <v>21</v>
      </c>
      <c r="C4" s="3" t="s">
        <v>21</v>
      </c>
      <c r="D4" s="3" t="s">
        <v>18</v>
      </c>
      <c r="E4" s="3" t="s">
        <v>52</v>
      </c>
      <c r="F4" s="3">
        <v>42</v>
      </c>
      <c r="G4" s="3">
        <v>482</v>
      </c>
      <c r="H4" s="3" t="s">
        <v>46</v>
      </c>
    </row>
    <row r="5" spans="1:8" ht="20.100000000000001" customHeight="1" x14ac:dyDescent="0.15">
      <c r="A5" s="3">
        <v>125</v>
      </c>
      <c r="B5" s="3" t="s">
        <v>15</v>
      </c>
      <c r="C5" s="3" t="s">
        <v>50</v>
      </c>
      <c r="D5" s="3" t="s">
        <v>22</v>
      </c>
      <c r="E5" s="3" t="s">
        <v>28</v>
      </c>
      <c r="F5" s="3">
        <v>28</v>
      </c>
      <c r="G5" s="3">
        <v>824</v>
      </c>
      <c r="H5" s="3" t="s">
        <v>25</v>
      </c>
    </row>
    <row r="6" spans="1:8" ht="20.100000000000001" customHeight="1" x14ac:dyDescent="0.15">
      <c r="A6" s="3">
        <v>522</v>
      </c>
      <c r="B6" s="3" t="s">
        <v>53</v>
      </c>
      <c r="C6" s="3" t="s">
        <v>54</v>
      </c>
      <c r="D6" s="3" t="s">
        <v>23</v>
      </c>
      <c r="E6" s="3" t="s">
        <v>55</v>
      </c>
      <c r="F6" s="3">
        <v>27</v>
      </c>
      <c r="G6" s="3">
        <v>32</v>
      </c>
      <c r="H6" s="3" t="s">
        <v>46</v>
      </c>
    </row>
    <row r="7" spans="1:8" ht="20.100000000000001" customHeight="1" x14ac:dyDescent="0.15">
      <c r="A7" s="3">
        <v>102</v>
      </c>
      <c r="B7" s="3" t="s">
        <v>19</v>
      </c>
      <c r="C7" s="3" t="s">
        <v>20</v>
      </c>
      <c r="D7" s="3" t="s">
        <v>44</v>
      </c>
      <c r="E7" s="3" t="s">
        <v>45</v>
      </c>
      <c r="F7" s="3">
        <v>20</v>
      </c>
      <c r="G7" s="3">
        <v>2571</v>
      </c>
      <c r="H7" s="3" t="s">
        <v>25</v>
      </c>
    </row>
    <row r="8" spans="1:8" ht="20.100000000000001" customHeight="1" x14ac:dyDescent="0.15">
      <c r="A8" s="3">
        <v>531</v>
      </c>
      <c r="B8" s="3" t="s">
        <v>12</v>
      </c>
      <c r="C8" s="3" t="s">
        <v>13</v>
      </c>
      <c r="D8" s="3" t="s">
        <v>23</v>
      </c>
      <c r="E8" s="16" t="s">
        <v>14</v>
      </c>
      <c r="F8" s="3">
        <v>18</v>
      </c>
      <c r="G8" s="3">
        <v>31</v>
      </c>
      <c r="H8" s="3" t="s">
        <v>46</v>
      </c>
    </row>
    <row r="9" spans="1:8" ht="20.100000000000001" customHeight="1" x14ac:dyDescent="0.15">
      <c r="A9" s="3">
        <v>523</v>
      </c>
      <c r="B9" s="3" t="s">
        <v>29</v>
      </c>
      <c r="C9" s="3" t="s">
        <v>13</v>
      </c>
      <c r="D9" s="3" t="s">
        <v>23</v>
      </c>
      <c r="E9" s="4" t="s">
        <v>14</v>
      </c>
      <c r="F9" s="3">
        <v>16</v>
      </c>
      <c r="G9" s="3">
        <v>21</v>
      </c>
      <c r="H9" s="3" t="s">
        <v>46</v>
      </c>
    </row>
    <row r="10" spans="1:8" ht="20.100000000000001" customHeight="1" x14ac:dyDescent="0.15">
      <c r="A10" s="3">
        <v>125</v>
      </c>
      <c r="B10" s="3" t="s">
        <v>15</v>
      </c>
      <c r="C10" s="3" t="s">
        <v>49</v>
      </c>
      <c r="D10" s="3" t="s">
        <v>16</v>
      </c>
      <c r="E10" s="16" t="s">
        <v>17</v>
      </c>
      <c r="F10" s="3">
        <v>15</v>
      </c>
      <c r="G10" s="3">
        <v>2113</v>
      </c>
      <c r="H10" s="3" t="s">
        <v>25</v>
      </c>
    </row>
    <row r="11" spans="1:8" ht="20.100000000000001" customHeight="1" x14ac:dyDescent="0.15">
      <c r="A11" s="3">
        <v>160</v>
      </c>
      <c r="B11" s="3" t="s">
        <v>83</v>
      </c>
      <c r="C11" s="3" t="s">
        <v>84</v>
      </c>
      <c r="D11" s="3" t="s">
        <v>82</v>
      </c>
      <c r="E11" s="16" t="s">
        <v>85</v>
      </c>
      <c r="F11" s="3">
        <v>15</v>
      </c>
      <c r="G11" s="3">
        <v>552</v>
      </c>
      <c r="H11" s="3" t="s">
        <v>2</v>
      </c>
    </row>
    <row r="12" spans="1:8" ht="20.100000000000001" customHeight="1" x14ac:dyDescent="0.15">
      <c r="A12" s="30"/>
      <c r="B12" s="30"/>
      <c r="C12" s="30"/>
      <c r="D12" s="30"/>
      <c r="E12" s="31"/>
      <c r="F12" s="30"/>
      <c r="G12" s="30"/>
      <c r="H12" s="30"/>
    </row>
    <row r="13" spans="1:8" ht="20.100000000000001" customHeight="1" x14ac:dyDescent="0.15">
      <c r="A13" s="30"/>
      <c r="B13" s="30"/>
      <c r="C13" s="30"/>
      <c r="D13" s="30"/>
      <c r="E13" s="30"/>
      <c r="F13" s="30"/>
      <c r="G13" s="30"/>
      <c r="H13" s="30"/>
    </row>
    <row r="16" spans="1:8" ht="20.100000000000001" customHeight="1" x14ac:dyDescent="0.15">
      <c r="A16" s="42"/>
      <c r="B16" s="42"/>
      <c r="C16" s="42"/>
      <c r="D16" s="42"/>
      <c r="E16" s="32"/>
      <c r="F16" s="42"/>
      <c r="G16" s="42"/>
      <c r="H16" s="30"/>
    </row>
    <row r="17" spans="1:8" ht="20.100000000000001" customHeight="1" x14ac:dyDescent="0.15">
      <c r="A17" s="30"/>
      <c r="B17" s="30"/>
      <c r="C17" s="30"/>
      <c r="D17" s="30"/>
      <c r="E17" s="30"/>
      <c r="F17" s="30"/>
      <c r="G17" s="30"/>
      <c r="H17" s="30"/>
    </row>
    <row r="18" spans="1:8" ht="20.100000000000001" customHeight="1" x14ac:dyDescent="0.15">
      <c r="A18" s="42"/>
      <c r="B18" s="42"/>
      <c r="C18" s="42"/>
      <c r="D18" s="42"/>
      <c r="E18" s="32"/>
      <c r="F18" s="42"/>
      <c r="G18" s="42"/>
      <c r="H18" s="30"/>
    </row>
    <row r="19" spans="1:8" ht="20.100000000000001" customHeight="1" x14ac:dyDescent="0.15">
      <c r="A19" s="30"/>
      <c r="B19" s="30"/>
      <c r="C19" s="30"/>
      <c r="D19" s="30"/>
      <c r="E19" s="32"/>
      <c r="F19" s="30"/>
      <c r="G19" s="30"/>
      <c r="H19" s="30"/>
    </row>
  </sheetData>
  <sortState ref="A2:H19">
    <sortCondition descending="1" ref="F2:F19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D14" sqref="D14"/>
    </sheetView>
  </sheetViews>
  <sheetFormatPr defaultColWidth="9" defaultRowHeight="17.100000000000001" customHeight="1" x14ac:dyDescent="0.15"/>
  <cols>
    <col min="1" max="1" width="8.25" style="2" bestFit="1" customWidth="1"/>
    <col min="2" max="2" width="23.625" style="2" customWidth="1"/>
    <col min="3" max="3" width="26.375" style="2" bestFit="1" customWidth="1"/>
    <col min="4" max="4" width="35.5" style="2" bestFit="1" customWidth="1"/>
    <col min="5" max="5" width="12.75" style="2" bestFit="1" customWidth="1"/>
    <col min="6" max="7" width="8.25" style="2" bestFit="1" customWidth="1"/>
    <col min="8" max="8" width="30.5" style="2" bestFit="1" customWidth="1"/>
    <col min="9" max="9" width="8.25" style="2" bestFit="1" customWidth="1"/>
    <col min="10" max="16384" width="9" style="2"/>
  </cols>
  <sheetData>
    <row r="1" spans="1:9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30</v>
      </c>
      <c r="I1" s="9" t="s">
        <v>11</v>
      </c>
    </row>
    <row r="2" spans="1:9" ht="20.100000000000001" customHeight="1" x14ac:dyDescent="0.15">
      <c r="A2" s="3">
        <v>921</v>
      </c>
      <c r="B2" s="3" t="s">
        <v>60</v>
      </c>
      <c r="C2" s="3" t="s">
        <v>61</v>
      </c>
      <c r="D2" s="3" t="s">
        <v>62</v>
      </c>
      <c r="E2" s="16" t="s">
        <v>63</v>
      </c>
      <c r="F2" s="3">
        <v>1</v>
      </c>
      <c r="G2" s="3">
        <v>9504</v>
      </c>
      <c r="H2" s="3" t="s">
        <v>58</v>
      </c>
      <c r="I2" s="3" t="s">
        <v>91</v>
      </c>
    </row>
    <row r="3" spans="1:9" ht="20.100000000000001" customHeight="1" x14ac:dyDescent="0.15">
      <c r="A3" s="3">
        <v>292</v>
      </c>
      <c r="B3" s="3" t="s">
        <v>116</v>
      </c>
      <c r="C3" s="3" t="s">
        <v>117</v>
      </c>
      <c r="D3" s="3" t="s">
        <v>118</v>
      </c>
      <c r="E3" s="4" t="s">
        <v>119</v>
      </c>
      <c r="F3" s="3">
        <v>1</v>
      </c>
      <c r="G3" s="3">
        <v>1698</v>
      </c>
      <c r="H3" s="3" t="s">
        <v>46</v>
      </c>
      <c r="I3" s="3" t="s">
        <v>120</v>
      </c>
    </row>
    <row r="4" spans="1:9" ht="20.100000000000001" customHeight="1" x14ac:dyDescent="0.15">
      <c r="A4" s="5">
        <v>356</v>
      </c>
      <c r="B4" s="5" t="s">
        <v>47</v>
      </c>
      <c r="C4" s="5" t="s">
        <v>109</v>
      </c>
      <c r="D4" s="5" t="s">
        <v>48</v>
      </c>
      <c r="E4" s="4" t="s">
        <v>110</v>
      </c>
      <c r="F4" s="5">
        <v>1</v>
      </c>
      <c r="G4" s="5">
        <v>1346</v>
      </c>
      <c r="H4" s="3" t="s">
        <v>46</v>
      </c>
      <c r="I4" s="3" t="s">
        <v>111</v>
      </c>
    </row>
    <row r="5" spans="1:9" ht="20.100000000000001" customHeight="1" x14ac:dyDescent="0.15">
      <c r="A5" s="3">
        <v>156</v>
      </c>
      <c r="B5" s="3" t="s">
        <v>104</v>
      </c>
      <c r="C5" s="3" t="s">
        <v>105</v>
      </c>
      <c r="D5" s="3" t="s">
        <v>106</v>
      </c>
      <c r="E5" s="3" t="s">
        <v>107</v>
      </c>
      <c r="F5" s="3">
        <v>1</v>
      </c>
      <c r="G5" s="3">
        <v>1256</v>
      </c>
      <c r="H5" s="3" t="s">
        <v>2</v>
      </c>
      <c r="I5" s="3" t="s">
        <v>108</v>
      </c>
    </row>
    <row r="6" spans="1:9" ht="20.100000000000001" customHeight="1" x14ac:dyDescent="0.15">
      <c r="A6" s="3">
        <v>974</v>
      </c>
      <c r="B6" s="3" t="s">
        <v>96</v>
      </c>
      <c r="C6" s="3" t="s">
        <v>97</v>
      </c>
      <c r="D6" s="3" t="s">
        <v>98</v>
      </c>
      <c r="E6" s="3" t="s">
        <v>99</v>
      </c>
      <c r="F6" s="3">
        <v>1</v>
      </c>
      <c r="G6" s="3">
        <v>1217</v>
      </c>
      <c r="H6" s="3" t="s">
        <v>1</v>
      </c>
      <c r="I6" s="3" t="s">
        <v>100</v>
      </c>
    </row>
    <row r="7" spans="1:9" ht="20.100000000000001" customHeight="1" x14ac:dyDescent="0.15">
      <c r="A7" s="5">
        <v>472</v>
      </c>
      <c r="B7" s="5" t="s">
        <v>112</v>
      </c>
      <c r="C7" s="5" t="s">
        <v>112</v>
      </c>
      <c r="D7" s="5" t="s">
        <v>113</v>
      </c>
      <c r="E7" s="4" t="s">
        <v>114</v>
      </c>
      <c r="F7" s="5">
        <v>1</v>
      </c>
      <c r="G7" s="5">
        <v>1180</v>
      </c>
      <c r="H7" s="3" t="s">
        <v>46</v>
      </c>
      <c r="I7" s="3" t="s">
        <v>115</v>
      </c>
    </row>
    <row r="8" spans="1:9" ht="20.100000000000001" customHeight="1" x14ac:dyDescent="0.15">
      <c r="A8" s="5">
        <v>116</v>
      </c>
      <c r="B8" s="5" t="s">
        <v>56</v>
      </c>
      <c r="C8" s="5" t="s">
        <v>57</v>
      </c>
      <c r="D8" s="5" t="s">
        <v>101</v>
      </c>
      <c r="E8" s="4" t="s">
        <v>102</v>
      </c>
      <c r="F8" s="5">
        <v>1</v>
      </c>
      <c r="G8" s="5">
        <v>1128</v>
      </c>
      <c r="H8" s="3" t="s">
        <v>2</v>
      </c>
      <c r="I8" s="3" t="s">
        <v>103</v>
      </c>
    </row>
    <row r="9" spans="1:9" ht="20.100000000000001" customHeight="1" x14ac:dyDescent="0.15">
      <c r="A9" s="3">
        <v>913</v>
      </c>
      <c r="B9" s="3" t="s">
        <v>86</v>
      </c>
      <c r="C9" s="3" t="s">
        <v>87</v>
      </c>
      <c r="D9" s="3" t="s">
        <v>88</v>
      </c>
      <c r="E9" s="3" t="s">
        <v>89</v>
      </c>
      <c r="F9" s="3">
        <v>1</v>
      </c>
      <c r="G9" s="3">
        <v>1123</v>
      </c>
      <c r="H9" s="3" t="s">
        <v>58</v>
      </c>
      <c r="I9" s="3" t="s">
        <v>90</v>
      </c>
    </row>
    <row r="10" spans="1:9" ht="20.100000000000001" customHeight="1" x14ac:dyDescent="0.15">
      <c r="A10" s="3">
        <v>921</v>
      </c>
      <c r="B10" s="3" t="s">
        <v>60</v>
      </c>
      <c r="C10" s="3" t="s">
        <v>92</v>
      </c>
      <c r="D10" s="3" t="s">
        <v>93</v>
      </c>
      <c r="E10" s="3" t="s">
        <v>94</v>
      </c>
      <c r="F10" s="3">
        <v>1</v>
      </c>
      <c r="G10" s="3">
        <v>1121</v>
      </c>
      <c r="H10" s="3" t="s">
        <v>58</v>
      </c>
      <c r="I10" s="3" t="s">
        <v>95</v>
      </c>
    </row>
    <row r="11" spans="1:9" ht="20.100000000000001" customHeight="1" x14ac:dyDescent="0.15">
      <c r="A11" s="5">
        <v>341</v>
      </c>
      <c r="B11" s="5" t="s">
        <v>78</v>
      </c>
      <c r="C11" s="5" t="s">
        <v>121</v>
      </c>
      <c r="D11" s="5" t="s">
        <v>122</v>
      </c>
      <c r="E11" s="4" t="s">
        <v>123</v>
      </c>
      <c r="F11" s="5">
        <v>1</v>
      </c>
      <c r="G11" s="5">
        <v>1045</v>
      </c>
      <c r="H11" s="3" t="s">
        <v>46</v>
      </c>
      <c r="I11" s="3" t="s">
        <v>124</v>
      </c>
    </row>
  </sheetData>
  <sortState ref="A2:J11">
    <sortCondition descending="1" ref="J2:J1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D14" sqref="D14"/>
    </sheetView>
  </sheetViews>
  <sheetFormatPr defaultColWidth="9" defaultRowHeight="17.100000000000001" customHeight="1" x14ac:dyDescent="0.15"/>
  <cols>
    <col min="1" max="1" width="7.5" style="2" bestFit="1" customWidth="1"/>
    <col min="2" max="2" width="20.5" style="2" bestFit="1" customWidth="1"/>
    <col min="3" max="3" width="25.5" style="2" bestFit="1" customWidth="1"/>
    <col min="4" max="4" width="27.25" style="2" bestFit="1" customWidth="1"/>
    <col min="5" max="5" width="11.25" style="2" bestFit="1" customWidth="1"/>
    <col min="6" max="7" width="7.5" style="2" bestFit="1" customWidth="1"/>
    <col min="8" max="8" width="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3"/>
      <c r="B2" s="3"/>
      <c r="C2" s="3"/>
      <c r="D2" s="3"/>
      <c r="E2" s="4"/>
      <c r="F2" s="3"/>
      <c r="G2" s="3"/>
      <c r="H2" s="3"/>
    </row>
    <row r="3" spans="1:8" ht="20.100000000000001" customHeight="1" x14ac:dyDescent="0.15">
      <c r="A3" s="5"/>
      <c r="B3" s="5"/>
      <c r="C3" s="5"/>
      <c r="D3" s="5"/>
      <c r="E3" s="4"/>
      <c r="F3" s="5"/>
      <c r="G3" s="5"/>
      <c r="H3" s="3"/>
    </row>
    <row r="4" spans="1:8" ht="20.100000000000001" customHeight="1" x14ac:dyDescent="0.15">
      <c r="A4" s="5"/>
      <c r="B4" s="5"/>
      <c r="C4" s="5"/>
      <c r="D4" s="5"/>
      <c r="E4" s="4"/>
      <c r="F4" s="5"/>
      <c r="G4" s="5"/>
      <c r="H4" s="3"/>
    </row>
    <row r="5" spans="1:8" ht="20.100000000000001" customHeight="1" x14ac:dyDescent="0.15">
      <c r="A5" s="5"/>
      <c r="B5" s="5"/>
      <c r="C5" s="5"/>
      <c r="D5" s="5"/>
      <c r="E5" s="4"/>
      <c r="F5" s="5"/>
      <c r="G5" s="5"/>
      <c r="H5" s="3"/>
    </row>
    <row r="6" spans="1:8" ht="20.100000000000001" customHeight="1" x14ac:dyDescent="0.15">
      <c r="A6" s="5"/>
      <c r="B6" s="5"/>
      <c r="C6" s="5"/>
      <c r="D6" s="5"/>
      <c r="E6" s="4"/>
      <c r="F6" s="5"/>
      <c r="G6" s="5"/>
      <c r="H6" s="3"/>
    </row>
    <row r="7" spans="1:8" ht="20.100000000000001" customHeight="1" x14ac:dyDescent="0.15">
      <c r="A7" s="5"/>
      <c r="B7" s="5"/>
      <c r="C7" s="5"/>
      <c r="D7" s="5"/>
      <c r="E7" s="4"/>
      <c r="F7" s="5"/>
      <c r="G7" s="5"/>
      <c r="H7" s="3"/>
    </row>
    <row r="8" spans="1:8" ht="20.100000000000001" customHeight="1" x14ac:dyDescent="0.15">
      <c r="A8" s="5"/>
      <c r="B8" s="5"/>
      <c r="C8" s="5"/>
      <c r="D8" s="5"/>
      <c r="E8" s="4"/>
      <c r="F8" s="5"/>
      <c r="G8" s="5"/>
      <c r="H8" s="3"/>
    </row>
    <row r="9" spans="1:8" ht="20.100000000000001" customHeight="1" x14ac:dyDescent="0.15">
      <c r="A9" s="3"/>
      <c r="B9" s="3"/>
      <c r="C9" s="3"/>
      <c r="D9" s="3"/>
      <c r="E9" s="4"/>
      <c r="F9" s="3"/>
      <c r="G9" s="3"/>
      <c r="H9" s="3"/>
    </row>
    <row r="10" spans="1:8" ht="20.100000000000001" customHeight="1" x14ac:dyDescent="0.15">
      <c r="A10" s="5"/>
      <c r="B10" s="5"/>
      <c r="C10" s="5"/>
      <c r="D10" s="5"/>
      <c r="E10" s="4"/>
      <c r="F10" s="5"/>
      <c r="G10" s="5"/>
      <c r="H10" s="3"/>
    </row>
    <row r="11" spans="1:8" ht="20.100000000000001" customHeight="1" x14ac:dyDescent="0.15">
      <c r="A11" s="5"/>
      <c r="B11" s="5"/>
      <c r="C11" s="5"/>
      <c r="D11" s="5"/>
      <c r="E11" s="4"/>
      <c r="F11" s="5"/>
      <c r="G11" s="5"/>
      <c r="H11" s="3"/>
    </row>
    <row r="12" spans="1:8" ht="17.100000000000001" customHeight="1" x14ac:dyDescent="0.15">
      <c r="E12" s="6"/>
    </row>
    <row r="13" spans="1:8" ht="17.100000000000001" customHeight="1" x14ac:dyDescent="0.15">
      <c r="E13" s="6"/>
    </row>
    <row r="14" spans="1:8" ht="17.100000000000001" customHeight="1" x14ac:dyDescent="0.15">
      <c r="E14" s="6"/>
    </row>
    <row r="15" spans="1:8" ht="17.100000000000001" customHeight="1" x14ac:dyDescent="0.15">
      <c r="E15" s="6"/>
    </row>
    <row r="16" spans="1:8" ht="17.100000000000001" customHeight="1" x14ac:dyDescent="0.15">
      <c r="E16" s="6"/>
    </row>
    <row r="17" spans="5:5" ht="17.100000000000001" customHeight="1" x14ac:dyDescent="0.15">
      <c r="E17" s="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报名情况</vt:lpstr>
      <vt:lpstr>报名人数最多前10</vt:lpstr>
      <vt:lpstr>招录人数最多前10</vt:lpstr>
      <vt:lpstr>竞争最激烈前10</vt:lpstr>
      <vt:lpstr>未报名中招录人数多的前10排名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fuyafang</cp:lastModifiedBy>
  <dcterms:created xsi:type="dcterms:W3CDTF">2014-10-16T02:26:42Z</dcterms:created>
  <dcterms:modified xsi:type="dcterms:W3CDTF">2016-10-24T10:17:14Z</dcterms:modified>
</cp:coreProperties>
</file>