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11475" activeTab="0"/>
  </bookViews>
  <sheets>
    <sheet name="附件3分院校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<sst xmlns="http://schemas.openxmlformats.org/spreadsheetml/2006/main" count="59" uniqueCount="43">
  <si>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沿海类</t>
  </si>
  <si>
    <t>山区类</t>
  </si>
  <si>
    <t>小计</t>
  </si>
  <si>
    <t>厦门大学</t>
  </si>
  <si>
    <t>华侨大学</t>
  </si>
  <si>
    <t>福州大学</t>
  </si>
  <si>
    <t>福建师范大学</t>
  </si>
  <si>
    <t>福建农林大学</t>
  </si>
  <si>
    <t>福建医科大学</t>
  </si>
  <si>
    <t>福建中医药大学</t>
  </si>
  <si>
    <t>集美大学</t>
  </si>
  <si>
    <t>闽南师范大学</t>
  </si>
  <si>
    <t>附件3</t>
  </si>
  <si>
    <t>2018年福建省选调生资格考试推荐计划分配表</t>
  </si>
  <si>
    <t>总数</t>
  </si>
  <si>
    <t>党政类</t>
  </si>
  <si>
    <t>法院类</t>
  </si>
  <si>
    <t>检察院类</t>
  </si>
  <si>
    <t>本科生</t>
  </si>
  <si>
    <t>硕士生</t>
  </si>
  <si>
    <t>应  届
毕业生</t>
  </si>
  <si>
    <t>类别Ⅰ高校</t>
  </si>
  <si>
    <t>类别Ⅱ高校</t>
  </si>
  <si>
    <t>福建工程学院</t>
  </si>
  <si>
    <t>厦门理工学院</t>
  </si>
  <si>
    <t>泉州师范学院</t>
  </si>
  <si>
    <t>仰恩大学</t>
  </si>
  <si>
    <t>闽江学院</t>
  </si>
  <si>
    <t>莆田学院</t>
  </si>
  <si>
    <t>三明学院</t>
  </si>
  <si>
    <t>龙岩学院</t>
  </si>
  <si>
    <t>福建警察学院</t>
  </si>
  <si>
    <t>武夷学院</t>
  </si>
  <si>
    <t>福建江夏学院</t>
  </si>
  <si>
    <t>宁德师范学院</t>
  </si>
  <si>
    <t>类别Ⅲ高校（省外高校）</t>
  </si>
  <si>
    <r>
      <t>小  计</t>
    </r>
    <r>
      <rPr>
        <b/>
        <sz val="6"/>
        <rFont val="仿宋_GB2312"/>
        <family val="3"/>
      </rPr>
      <t xml:space="preserve"> </t>
    </r>
    <r>
      <rPr>
        <b/>
        <sz val="12"/>
        <rFont val="仿宋_GB2312"/>
        <family val="3"/>
      </rPr>
      <t xml:space="preserve">      </t>
    </r>
  </si>
  <si>
    <t>2016届在岗
大学生村官</t>
  </si>
  <si>
    <t>比例招录</t>
  </si>
  <si>
    <t>定向招录</t>
  </si>
  <si>
    <t xml:space="preserve">小  计  </t>
  </si>
  <si>
    <t>合   计</t>
  </si>
  <si>
    <t>注：（1）类别Ⅱ高校只招录定向分配至23个省级扶贫开发工作重点县应届毕业生，须与当地组织部门签订5年最低服务年限的协议。（2）博士生按照“双向选择”的原则，根据省直部门和各地实际需要及编制情况确定接收名额。（3）以上计划数主要用于各高校按1:8推荐考试人选时参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</si>
</sst>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3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22"/>
      <name val="宋体"/>
      <family val="0"/>
    </font>
    <font>
      <sz val="14"/>
      <name val="黑体"/>
      <family val="0"/>
    </font>
    <font>
      <sz val="11"/>
      <name val="楷体_GB2312"/>
      <family val="3"/>
    </font>
    <font>
      <sz val="12"/>
      <name val="仿宋_GB2312"/>
      <family val="3"/>
    </font>
    <font>
      <sz val="10.5"/>
      <name val="宋体"/>
      <family val="0"/>
    </font>
    <font>
      <b/>
      <sz val="6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sz val="10.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0" fontId="25" fillId="0" borderId="26" xfId="0" applyFont="1" applyBorder="1" applyAlignment="1" applyProtection="1">
      <alignment horizontal="center" vertical="center" wrapText="1"/>
      <protection/>
    </xf>
    <xf numFmtId="0" fontId="26" fillId="0" borderId="27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left" vertical="center" wrapText="1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27" fillId="0" borderId="26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26" fillId="0" borderId="29" xfId="0" applyFont="1" applyBorder="1" applyAlignment="1" applyProtection="1">
      <alignment horizontal="left" vertical="center"/>
      <protection/>
    </xf>
    <xf numFmtId="0" fontId="26" fillId="0" borderId="20" xfId="0" applyFont="1" applyBorder="1" applyAlignment="1" applyProtection="1">
      <alignment horizontal="left" vertical="center"/>
      <protection/>
    </xf>
    <xf numFmtId="0" fontId="29" fillId="0" borderId="30" xfId="0" applyFont="1" applyBorder="1" applyAlignment="1" applyProtection="1">
      <alignment horizontal="left" vertical="center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9" fillId="0" borderId="23" xfId="0" applyFont="1" applyBorder="1" applyAlignment="1" applyProtection="1">
      <alignment vertical="center"/>
      <protection/>
    </xf>
    <xf numFmtId="0" fontId="29" fillId="0" borderId="31" xfId="0" applyFont="1" applyBorder="1" applyAlignment="1" applyProtection="1">
      <alignment horizontal="left"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30" fillId="0" borderId="25" xfId="0" applyFont="1" applyFill="1" applyBorder="1" applyAlignment="1" applyProtection="1">
      <alignment horizontal="center" vertical="center" wrapText="1"/>
      <protection/>
    </xf>
    <xf numFmtId="0" fontId="30" fillId="0" borderId="26" xfId="0" applyFont="1" applyFill="1" applyBorder="1" applyAlignment="1" applyProtection="1">
      <alignment horizontal="center" vertical="center" wrapText="1"/>
      <protection/>
    </xf>
    <xf numFmtId="0" fontId="26" fillId="0" borderId="27" xfId="0" applyFont="1" applyFill="1" applyBorder="1" applyAlignment="1" applyProtection="1">
      <alignment horizontal="center" vertical="center" wrapText="1"/>
      <protection/>
    </xf>
    <xf numFmtId="0" fontId="26" fillId="0" borderId="32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vertic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Fill="1" applyBorder="1" applyAlignment="1" applyProtection="1">
      <alignment/>
      <protection/>
    </xf>
    <xf numFmtId="0" fontId="30" fillId="0" borderId="25" xfId="0" applyFont="1" applyFill="1" applyBorder="1" applyAlignment="1" applyProtection="1">
      <alignment/>
      <protection/>
    </xf>
    <xf numFmtId="0" fontId="26" fillId="0" borderId="28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left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 applyProtection="1">
      <alignment horizontal="center" vertical="center"/>
      <protection/>
    </xf>
    <xf numFmtId="0" fontId="27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Border="1" applyAlignment="1" applyProtection="1">
      <alignment horizontal="left" vertical="center"/>
      <protection/>
    </xf>
    <xf numFmtId="0" fontId="27" fillId="0" borderId="29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9" fillId="0" borderId="27" xfId="0" applyFont="1" applyBorder="1" applyAlignment="1" applyProtection="1">
      <alignment horizontal="center" vertical="center" wrapText="1"/>
      <protection/>
    </xf>
    <xf numFmtId="0" fontId="29" fillId="0" borderId="32" xfId="0" applyFont="1" applyBorder="1" applyAlignment="1" applyProtection="1">
      <alignment horizontal="center"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27" fillId="0" borderId="26" xfId="0" applyFont="1" applyFill="1" applyBorder="1" applyAlignment="1" applyProtection="1">
      <alignment horizontal="center" vertical="center" wrapText="1"/>
      <protection/>
    </xf>
    <xf numFmtId="0" fontId="29" fillId="0" borderId="33" xfId="0" applyFont="1" applyBorder="1" applyAlignment="1" applyProtection="1">
      <alignment horizontal="center" vertical="center" wrapText="1"/>
      <protection/>
    </xf>
    <xf numFmtId="0" fontId="29" fillId="0" borderId="34" xfId="0" applyFont="1" applyBorder="1" applyAlignment="1" applyProtection="1">
      <alignment horizontal="center" vertical="center" wrapText="1"/>
      <protection/>
    </xf>
    <xf numFmtId="0" fontId="31" fillId="0" borderId="35" xfId="0" applyFont="1" applyFill="1" applyBorder="1" applyAlignment="1" applyProtection="1">
      <alignment horizontal="center" vertical="center" wrapText="1"/>
      <protection/>
    </xf>
    <xf numFmtId="0" fontId="31" fillId="0" borderId="36" xfId="0" applyFont="1" applyFill="1" applyBorder="1" applyAlignment="1" applyProtection="1">
      <alignment horizontal="center" vertical="center" wrapText="1"/>
      <protection/>
    </xf>
    <xf numFmtId="0" fontId="31" fillId="0" borderId="37" xfId="0" applyFont="1" applyFill="1" applyBorder="1" applyAlignment="1" applyProtection="1">
      <alignment horizontal="center" vertical="center" wrapText="1"/>
      <protection/>
    </xf>
    <xf numFmtId="0" fontId="31" fillId="0" borderId="38" xfId="0" applyFont="1" applyFill="1" applyBorder="1" applyAlignment="1" applyProtection="1">
      <alignment horizontal="center" vertical="center"/>
      <protection/>
    </xf>
    <xf numFmtId="0" fontId="31" fillId="0" borderId="39" xfId="0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 applyProtection="1">
      <alignment horizontal="center" vertical="center"/>
      <protection/>
    </xf>
    <xf numFmtId="0" fontId="31" fillId="0" borderId="39" xfId="0" applyFont="1" applyFill="1" applyBorder="1" applyAlignment="1" applyProtection="1">
      <alignment horizontal="center" vertical="center" wrapText="1"/>
      <protection/>
    </xf>
    <xf numFmtId="0" fontId="31" fillId="0" borderId="40" xfId="0" applyFont="1" applyFill="1" applyBorder="1" applyAlignment="1" applyProtection="1">
      <alignment horizontal="center" vertical="center" wrapText="1"/>
      <protection/>
    </xf>
    <xf numFmtId="0" fontId="31" fillId="0" borderId="38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19050</xdr:rowOff>
    </xdr:to>
    <xdr:sp>
      <xdr:nvSpPr>
        <xdr:cNvPr id="1" name="__TH_L6"/>
        <xdr:cNvSpPr>
          <a:spLocks/>
        </xdr:cNvSpPr>
      </xdr:nvSpPr>
      <xdr:spPr>
        <a:xfrm>
          <a:off x="0" y="657225"/>
          <a:ext cx="2562225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__TH_L7"/>
        <xdr:cNvSpPr>
          <a:spLocks/>
        </xdr:cNvSpPr>
      </xdr:nvSpPr>
      <xdr:spPr>
        <a:xfrm>
          <a:off x="19050" y="666750"/>
          <a:ext cx="2543175" cy="609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676275</xdr:colOff>
      <xdr:row>2</xdr:row>
      <xdr:rowOff>19050</xdr:rowOff>
    </xdr:from>
    <xdr:to>
      <xdr:col>2</xdr:col>
      <xdr:colOff>838200</xdr:colOff>
      <xdr:row>2</xdr:row>
      <xdr:rowOff>209550</xdr:rowOff>
    </xdr:to>
    <xdr:sp>
      <xdr:nvSpPr>
        <xdr:cNvPr id="3" name="__TH_B119"/>
        <xdr:cNvSpPr txBox="1">
          <a:spLocks noChangeArrowheads="1"/>
        </xdr:cNvSpPr>
      </xdr:nvSpPr>
      <xdr:spPr>
        <a:xfrm>
          <a:off x="2114550" y="6762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</a:t>
          </a:r>
        </a:p>
      </xdr:txBody>
    </xdr:sp>
    <xdr:clientData/>
  </xdr:twoCellAnchor>
  <xdr:twoCellAnchor>
    <xdr:from>
      <xdr:col>2</xdr:col>
      <xdr:colOff>952500</xdr:colOff>
      <xdr:row>2</xdr:row>
      <xdr:rowOff>57150</xdr:rowOff>
    </xdr:from>
    <xdr:to>
      <xdr:col>2</xdr:col>
      <xdr:colOff>1066800</xdr:colOff>
      <xdr:row>2</xdr:row>
      <xdr:rowOff>219075</xdr:rowOff>
    </xdr:to>
    <xdr:sp>
      <xdr:nvSpPr>
        <xdr:cNvPr id="4" name="__TH_B1210"/>
        <xdr:cNvSpPr txBox="1">
          <a:spLocks noChangeArrowheads="1"/>
        </xdr:cNvSpPr>
      </xdr:nvSpPr>
      <xdr:spPr>
        <a:xfrm>
          <a:off x="2390775" y="7143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别</a:t>
          </a:r>
        </a:p>
      </xdr:txBody>
    </xdr:sp>
    <xdr:clientData/>
  </xdr:twoCellAnchor>
  <xdr:twoCellAnchor>
    <xdr:from>
      <xdr:col>2</xdr:col>
      <xdr:colOff>504825</xdr:colOff>
      <xdr:row>2</xdr:row>
      <xdr:rowOff>219075</xdr:rowOff>
    </xdr:from>
    <xdr:to>
      <xdr:col>2</xdr:col>
      <xdr:colOff>695325</xdr:colOff>
      <xdr:row>3</xdr:row>
      <xdr:rowOff>161925</xdr:rowOff>
    </xdr:to>
    <xdr:sp>
      <xdr:nvSpPr>
        <xdr:cNvPr id="5" name="__TH_B2111"/>
        <xdr:cNvSpPr txBox="1">
          <a:spLocks noChangeArrowheads="1"/>
        </xdr:cNvSpPr>
      </xdr:nvSpPr>
      <xdr:spPr>
        <a:xfrm>
          <a:off x="1943100" y="876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</a:t>
          </a:r>
        </a:p>
      </xdr:txBody>
    </xdr:sp>
    <xdr:clientData/>
  </xdr:twoCellAnchor>
  <xdr:twoCellAnchor>
    <xdr:from>
      <xdr:col>2</xdr:col>
      <xdr:colOff>828675</xdr:colOff>
      <xdr:row>2</xdr:row>
      <xdr:rowOff>219075</xdr:rowOff>
    </xdr:from>
    <xdr:to>
      <xdr:col>2</xdr:col>
      <xdr:colOff>1009650</xdr:colOff>
      <xdr:row>3</xdr:row>
      <xdr:rowOff>180975</xdr:rowOff>
    </xdr:to>
    <xdr:sp>
      <xdr:nvSpPr>
        <xdr:cNvPr id="6" name="__TH_B2212"/>
        <xdr:cNvSpPr txBox="1">
          <a:spLocks noChangeArrowheads="1"/>
        </xdr:cNvSpPr>
      </xdr:nvSpPr>
      <xdr:spPr>
        <a:xfrm>
          <a:off x="2266950" y="8763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历</a:t>
          </a:r>
        </a:p>
      </xdr:txBody>
    </xdr:sp>
    <xdr:clientData/>
  </xdr:twoCellAnchor>
  <xdr:twoCellAnchor>
    <xdr:from>
      <xdr:col>0</xdr:col>
      <xdr:colOff>552450</xdr:colOff>
      <xdr:row>4</xdr:row>
      <xdr:rowOff>0</xdr:rowOff>
    </xdr:from>
    <xdr:to>
      <xdr:col>2</xdr:col>
      <xdr:colOff>85725</xdr:colOff>
      <xdr:row>4</xdr:row>
      <xdr:rowOff>152400</xdr:rowOff>
    </xdr:to>
    <xdr:sp>
      <xdr:nvSpPr>
        <xdr:cNvPr id="7" name="__TH_B2111"/>
        <xdr:cNvSpPr txBox="1">
          <a:spLocks noChangeArrowheads="1"/>
        </xdr:cNvSpPr>
      </xdr:nvSpPr>
      <xdr:spPr>
        <a:xfrm>
          <a:off x="552450" y="1076325"/>
          <a:ext cx="971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高</a:t>
          </a:r>
        </a:p>
      </xdr:txBody>
    </xdr:sp>
    <xdr:clientData/>
  </xdr:twoCellAnchor>
  <xdr:twoCellAnchor>
    <xdr:from>
      <xdr:col>2</xdr:col>
      <xdr:colOff>161925</xdr:colOff>
      <xdr:row>3</xdr:row>
      <xdr:rowOff>190500</xdr:rowOff>
    </xdr:from>
    <xdr:to>
      <xdr:col>2</xdr:col>
      <xdr:colOff>342900</xdr:colOff>
      <xdr:row>4</xdr:row>
      <xdr:rowOff>161925</xdr:rowOff>
    </xdr:to>
    <xdr:sp>
      <xdr:nvSpPr>
        <xdr:cNvPr id="8" name="__TH_B2212"/>
        <xdr:cNvSpPr txBox="1">
          <a:spLocks noChangeArrowheads="1"/>
        </xdr:cNvSpPr>
      </xdr:nvSpPr>
      <xdr:spPr>
        <a:xfrm>
          <a:off x="1600200" y="10668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115" zoomScaleNormal="115" zoomScaleSheetLayoutView="115" zoomScalePageLayoutView="0" workbookViewId="0" topLeftCell="A1">
      <selection activeCell="A1" sqref="A1:C1"/>
    </sheetView>
  </sheetViews>
  <sheetFormatPr defaultColWidth="9.00390625" defaultRowHeight="14.25"/>
  <cols>
    <col min="1" max="1" width="7.25390625" style="2" customWidth="1"/>
    <col min="2" max="2" width="11.625" style="2" customWidth="1"/>
    <col min="3" max="3" width="14.75390625" style="2" customWidth="1"/>
    <col min="4" max="18" width="7.00390625" style="2" customWidth="1"/>
    <col min="19" max="31" width="6.875" style="2" customWidth="1"/>
    <col min="32" max="16384" width="9.00390625" style="2" customWidth="1"/>
  </cols>
  <sheetData>
    <row r="1" spans="1:18" ht="22.5" customHeight="1">
      <c r="A1" s="1" t="s">
        <v>12</v>
      </c>
      <c r="B1" s="1"/>
      <c r="C1" s="1"/>
      <c r="J1" s="3"/>
      <c r="K1" s="4"/>
      <c r="L1" s="4"/>
      <c r="M1" s="4"/>
      <c r="N1" s="4"/>
      <c r="O1" s="4"/>
      <c r="P1" s="4"/>
      <c r="Q1" s="4"/>
      <c r="R1" s="4"/>
    </row>
    <row r="2" spans="1:18" s="6" customFormat="1" ht="29.25" customHeight="1" thickBot="1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7.25" customHeight="1">
      <c r="A3" s="7"/>
      <c r="B3" s="8"/>
      <c r="C3" s="9"/>
      <c r="D3" s="10" t="s">
        <v>14</v>
      </c>
      <c r="E3" s="11"/>
      <c r="F3" s="11"/>
      <c r="G3" s="12" t="s">
        <v>15</v>
      </c>
      <c r="H3" s="13"/>
      <c r="I3" s="13"/>
      <c r="J3" s="14"/>
      <c r="K3" s="13" t="s">
        <v>16</v>
      </c>
      <c r="L3" s="13"/>
      <c r="M3" s="13"/>
      <c r="N3" s="14"/>
      <c r="O3" s="15" t="s">
        <v>17</v>
      </c>
      <c r="P3" s="16"/>
      <c r="Q3" s="16"/>
      <c r="R3" s="17"/>
    </row>
    <row r="4" spans="1:18" ht="15.75" customHeight="1">
      <c r="A4" s="18"/>
      <c r="B4" s="19"/>
      <c r="C4" s="20"/>
      <c r="D4" s="21"/>
      <c r="E4" s="22"/>
      <c r="F4" s="22"/>
      <c r="G4" s="23" t="s">
        <v>0</v>
      </c>
      <c r="H4" s="24"/>
      <c r="I4" s="24" t="s">
        <v>1</v>
      </c>
      <c r="J4" s="25"/>
      <c r="K4" s="26" t="s">
        <v>0</v>
      </c>
      <c r="L4" s="24"/>
      <c r="M4" s="24" t="s">
        <v>1</v>
      </c>
      <c r="N4" s="25"/>
      <c r="O4" s="23" t="s">
        <v>0</v>
      </c>
      <c r="P4" s="24"/>
      <c r="Q4" s="24" t="s">
        <v>1</v>
      </c>
      <c r="R4" s="25"/>
    </row>
    <row r="5" spans="1:18" ht="15" customHeight="1">
      <c r="A5" s="18"/>
      <c r="B5" s="19"/>
      <c r="C5" s="20"/>
      <c r="D5" s="27" t="s">
        <v>2</v>
      </c>
      <c r="E5" s="28" t="s">
        <v>18</v>
      </c>
      <c r="F5" s="29" t="s">
        <v>19</v>
      </c>
      <c r="G5" s="27" t="s">
        <v>18</v>
      </c>
      <c r="H5" s="28" t="s">
        <v>19</v>
      </c>
      <c r="I5" s="28" t="s">
        <v>18</v>
      </c>
      <c r="J5" s="30" t="s">
        <v>19</v>
      </c>
      <c r="K5" s="31" t="s">
        <v>18</v>
      </c>
      <c r="L5" s="28" t="s">
        <v>19</v>
      </c>
      <c r="M5" s="28" t="s">
        <v>18</v>
      </c>
      <c r="N5" s="30" t="s">
        <v>19</v>
      </c>
      <c r="O5" s="27" t="s">
        <v>18</v>
      </c>
      <c r="P5" s="28" t="s">
        <v>19</v>
      </c>
      <c r="Q5" s="28" t="s">
        <v>18</v>
      </c>
      <c r="R5" s="30" t="s">
        <v>19</v>
      </c>
    </row>
    <row r="6" spans="1:18" s="44" customFormat="1" ht="15" customHeight="1">
      <c r="A6" s="32" t="s">
        <v>20</v>
      </c>
      <c r="B6" s="33" t="s">
        <v>21</v>
      </c>
      <c r="C6" s="34" t="s">
        <v>3</v>
      </c>
      <c r="D6" s="35">
        <f>SUM(E6:F6)</f>
        <v>30</v>
      </c>
      <c r="E6" s="36">
        <f>SUM(G6,I6,K6,M6,O6,Q6)</f>
        <v>15</v>
      </c>
      <c r="F6" s="37">
        <f>SUM(H6,J6,L6,N6,P6,R6)</f>
        <v>15</v>
      </c>
      <c r="G6" s="38">
        <v>6</v>
      </c>
      <c r="H6" s="39">
        <v>5</v>
      </c>
      <c r="I6" s="40">
        <v>5</v>
      </c>
      <c r="J6" s="41">
        <v>4</v>
      </c>
      <c r="K6" s="42">
        <v>1</v>
      </c>
      <c r="L6" s="40">
        <v>2</v>
      </c>
      <c r="M6" s="40">
        <v>1</v>
      </c>
      <c r="N6" s="41">
        <v>1</v>
      </c>
      <c r="O6" s="43">
        <v>1</v>
      </c>
      <c r="P6" s="40">
        <v>2</v>
      </c>
      <c r="Q6" s="40">
        <v>1</v>
      </c>
      <c r="R6" s="41">
        <v>1</v>
      </c>
    </row>
    <row r="7" spans="1:18" s="44" customFormat="1" ht="15" customHeight="1">
      <c r="A7" s="45"/>
      <c r="B7" s="33"/>
      <c r="C7" s="34" t="s">
        <v>4</v>
      </c>
      <c r="D7" s="35">
        <f aca="true" t="shared" si="0" ref="D7:D27">SUM(E7:F7)</f>
        <v>26</v>
      </c>
      <c r="E7" s="36">
        <f aca="true" t="shared" si="1" ref="E7:E27">SUM(G7,I7,K7,M7,O7,Q7)</f>
        <v>20</v>
      </c>
      <c r="F7" s="37">
        <f aca="true" t="shared" si="2" ref="F7:F14">SUM(H7,J7,L7,N7,P7,R7)</f>
        <v>6</v>
      </c>
      <c r="G7" s="38">
        <v>7</v>
      </c>
      <c r="H7" s="39">
        <v>1</v>
      </c>
      <c r="I7" s="40">
        <v>9</v>
      </c>
      <c r="J7" s="41">
        <v>2</v>
      </c>
      <c r="K7" s="42">
        <v>1</v>
      </c>
      <c r="L7" s="40">
        <v>1</v>
      </c>
      <c r="M7" s="40">
        <v>1</v>
      </c>
      <c r="N7" s="41">
        <v>1</v>
      </c>
      <c r="O7" s="43">
        <v>1</v>
      </c>
      <c r="P7" s="40">
        <v>1</v>
      </c>
      <c r="Q7" s="40">
        <v>1</v>
      </c>
      <c r="R7" s="41"/>
    </row>
    <row r="8" spans="1:18" s="44" customFormat="1" ht="15" customHeight="1">
      <c r="A8" s="45"/>
      <c r="B8" s="33"/>
      <c r="C8" s="34" t="s">
        <v>5</v>
      </c>
      <c r="D8" s="35">
        <f t="shared" si="0"/>
        <v>35</v>
      </c>
      <c r="E8" s="36">
        <f t="shared" si="1"/>
        <v>24</v>
      </c>
      <c r="F8" s="37">
        <f t="shared" si="2"/>
        <v>11</v>
      </c>
      <c r="G8" s="38">
        <v>9</v>
      </c>
      <c r="H8" s="39">
        <v>3</v>
      </c>
      <c r="I8" s="40">
        <v>10</v>
      </c>
      <c r="J8" s="46">
        <v>4</v>
      </c>
      <c r="K8" s="42">
        <v>1</v>
      </c>
      <c r="L8" s="40">
        <v>1</v>
      </c>
      <c r="M8" s="40">
        <v>2</v>
      </c>
      <c r="N8" s="41">
        <v>1</v>
      </c>
      <c r="O8" s="43">
        <v>1</v>
      </c>
      <c r="P8" s="40">
        <v>1</v>
      </c>
      <c r="Q8" s="40">
        <v>1</v>
      </c>
      <c r="R8" s="41">
        <v>1</v>
      </c>
    </row>
    <row r="9" spans="1:18" s="44" customFormat="1" ht="15" customHeight="1">
      <c r="A9" s="45"/>
      <c r="B9" s="33"/>
      <c r="C9" s="34" t="s">
        <v>6</v>
      </c>
      <c r="D9" s="35">
        <f t="shared" si="0"/>
        <v>32</v>
      </c>
      <c r="E9" s="36">
        <f t="shared" si="1"/>
        <v>23</v>
      </c>
      <c r="F9" s="37">
        <f t="shared" si="2"/>
        <v>9</v>
      </c>
      <c r="G9" s="38">
        <v>9</v>
      </c>
      <c r="H9" s="39">
        <v>2</v>
      </c>
      <c r="I9" s="40">
        <v>10</v>
      </c>
      <c r="J9" s="41">
        <v>3</v>
      </c>
      <c r="K9" s="42">
        <v>1</v>
      </c>
      <c r="L9" s="40">
        <v>1</v>
      </c>
      <c r="M9" s="40">
        <v>1</v>
      </c>
      <c r="N9" s="41">
        <v>1</v>
      </c>
      <c r="O9" s="43">
        <v>1</v>
      </c>
      <c r="P9" s="40">
        <v>1</v>
      </c>
      <c r="Q9" s="40">
        <v>1</v>
      </c>
      <c r="R9" s="41">
        <v>1</v>
      </c>
    </row>
    <row r="10" spans="1:18" s="44" customFormat="1" ht="15" customHeight="1">
      <c r="A10" s="45"/>
      <c r="B10" s="33"/>
      <c r="C10" s="34" t="s">
        <v>7</v>
      </c>
      <c r="D10" s="35">
        <f t="shared" si="0"/>
        <v>32</v>
      </c>
      <c r="E10" s="36">
        <f t="shared" si="1"/>
        <v>27</v>
      </c>
      <c r="F10" s="37">
        <f t="shared" si="2"/>
        <v>5</v>
      </c>
      <c r="G10" s="38">
        <v>8</v>
      </c>
      <c r="H10" s="39">
        <v>2</v>
      </c>
      <c r="I10" s="40">
        <v>13</v>
      </c>
      <c r="J10" s="46">
        <v>3</v>
      </c>
      <c r="K10" s="42">
        <v>1</v>
      </c>
      <c r="L10" s="40"/>
      <c r="M10" s="40">
        <v>2</v>
      </c>
      <c r="N10" s="41"/>
      <c r="O10" s="43">
        <v>1</v>
      </c>
      <c r="P10" s="40"/>
      <c r="Q10" s="40">
        <v>2</v>
      </c>
      <c r="R10" s="41"/>
    </row>
    <row r="11" spans="1:18" s="44" customFormat="1" ht="15" customHeight="1">
      <c r="A11" s="45"/>
      <c r="B11" s="33"/>
      <c r="C11" s="34" t="s">
        <v>8</v>
      </c>
      <c r="D11" s="35">
        <f t="shared" si="0"/>
        <v>7</v>
      </c>
      <c r="E11" s="36">
        <f t="shared" si="1"/>
        <v>5</v>
      </c>
      <c r="F11" s="37">
        <f t="shared" si="2"/>
        <v>2</v>
      </c>
      <c r="G11" s="38">
        <v>2</v>
      </c>
      <c r="H11" s="36">
        <v>1</v>
      </c>
      <c r="I11" s="40">
        <v>3</v>
      </c>
      <c r="J11" s="41">
        <v>1</v>
      </c>
      <c r="K11" s="42"/>
      <c r="L11" s="40"/>
      <c r="M11" s="40"/>
      <c r="N11" s="41"/>
      <c r="O11" s="43"/>
      <c r="P11" s="40"/>
      <c r="Q11" s="40"/>
      <c r="R11" s="41"/>
    </row>
    <row r="12" spans="1:18" s="44" customFormat="1" ht="15" customHeight="1">
      <c r="A12" s="45"/>
      <c r="B12" s="33"/>
      <c r="C12" s="34" t="s">
        <v>9</v>
      </c>
      <c r="D12" s="35">
        <f t="shared" si="0"/>
        <v>6</v>
      </c>
      <c r="E12" s="36">
        <f t="shared" si="1"/>
        <v>5</v>
      </c>
      <c r="F12" s="37">
        <f t="shared" si="2"/>
        <v>1</v>
      </c>
      <c r="G12" s="38">
        <v>2</v>
      </c>
      <c r="H12" s="36"/>
      <c r="I12" s="40">
        <v>3</v>
      </c>
      <c r="J12" s="41">
        <v>1</v>
      </c>
      <c r="K12" s="42"/>
      <c r="L12" s="40"/>
      <c r="M12" s="40"/>
      <c r="N12" s="41"/>
      <c r="O12" s="43"/>
      <c r="P12" s="40"/>
      <c r="Q12" s="40"/>
      <c r="R12" s="41"/>
    </row>
    <row r="13" spans="1:18" s="44" customFormat="1" ht="15" customHeight="1">
      <c r="A13" s="45"/>
      <c r="B13" s="33"/>
      <c r="C13" s="34" t="s">
        <v>10</v>
      </c>
      <c r="D13" s="35">
        <f t="shared" si="0"/>
        <v>15</v>
      </c>
      <c r="E13" s="36">
        <f t="shared" si="1"/>
        <v>13</v>
      </c>
      <c r="F13" s="37">
        <f t="shared" si="2"/>
        <v>2</v>
      </c>
      <c r="G13" s="38">
        <v>5</v>
      </c>
      <c r="H13" s="40">
        <v>1</v>
      </c>
      <c r="I13" s="40">
        <v>4</v>
      </c>
      <c r="J13" s="46">
        <v>1</v>
      </c>
      <c r="K13" s="42">
        <v>1</v>
      </c>
      <c r="L13" s="40"/>
      <c r="M13" s="40">
        <v>1</v>
      </c>
      <c r="N13" s="41"/>
      <c r="O13" s="43">
        <v>1</v>
      </c>
      <c r="P13" s="40"/>
      <c r="Q13" s="40">
        <v>1</v>
      </c>
      <c r="R13" s="41"/>
    </row>
    <row r="14" spans="1:18" s="44" customFormat="1" ht="15" customHeight="1">
      <c r="A14" s="45"/>
      <c r="B14" s="33"/>
      <c r="C14" s="34" t="s">
        <v>11</v>
      </c>
      <c r="D14" s="35">
        <f t="shared" si="0"/>
        <v>9</v>
      </c>
      <c r="E14" s="36">
        <f t="shared" si="1"/>
        <v>7</v>
      </c>
      <c r="F14" s="37">
        <f t="shared" si="2"/>
        <v>2</v>
      </c>
      <c r="G14" s="38">
        <v>1</v>
      </c>
      <c r="H14" s="40">
        <v>1</v>
      </c>
      <c r="I14" s="39">
        <v>2</v>
      </c>
      <c r="J14" s="46">
        <v>1</v>
      </c>
      <c r="K14" s="42">
        <v>1</v>
      </c>
      <c r="L14" s="40"/>
      <c r="M14" s="40">
        <v>1</v>
      </c>
      <c r="N14" s="41"/>
      <c r="O14" s="43">
        <v>1</v>
      </c>
      <c r="P14" s="40"/>
      <c r="Q14" s="40">
        <v>1</v>
      </c>
      <c r="R14" s="41"/>
    </row>
    <row r="15" spans="1:18" s="44" customFormat="1" ht="15" customHeight="1">
      <c r="A15" s="45"/>
      <c r="B15" s="33" t="s">
        <v>22</v>
      </c>
      <c r="C15" s="34" t="s">
        <v>23</v>
      </c>
      <c r="D15" s="35">
        <f t="shared" si="0"/>
        <v>2</v>
      </c>
      <c r="E15" s="36">
        <f t="shared" si="1"/>
        <v>2</v>
      </c>
      <c r="F15" s="37"/>
      <c r="G15" s="38">
        <v>1</v>
      </c>
      <c r="H15" s="36"/>
      <c r="I15" s="40">
        <v>1</v>
      </c>
      <c r="J15" s="47"/>
      <c r="K15" s="48"/>
      <c r="L15" s="49"/>
      <c r="M15" s="49"/>
      <c r="N15" s="50"/>
      <c r="O15" s="51"/>
      <c r="P15" s="49"/>
      <c r="Q15" s="49"/>
      <c r="R15" s="50"/>
    </row>
    <row r="16" spans="1:18" s="44" customFormat="1" ht="15" customHeight="1">
      <c r="A16" s="45"/>
      <c r="B16" s="33"/>
      <c r="C16" s="34" t="s">
        <v>24</v>
      </c>
      <c r="D16" s="35">
        <f t="shared" si="0"/>
        <v>2</v>
      </c>
      <c r="E16" s="36">
        <f t="shared" si="1"/>
        <v>2</v>
      </c>
      <c r="F16" s="37"/>
      <c r="G16" s="38">
        <v>1</v>
      </c>
      <c r="H16" s="36"/>
      <c r="I16" s="40">
        <v>1</v>
      </c>
      <c r="J16" s="47"/>
      <c r="K16" s="48"/>
      <c r="L16" s="49"/>
      <c r="M16" s="49"/>
      <c r="N16" s="50"/>
      <c r="O16" s="51"/>
      <c r="P16" s="49"/>
      <c r="Q16" s="49"/>
      <c r="R16" s="50"/>
    </row>
    <row r="17" spans="1:18" s="44" customFormat="1" ht="15" customHeight="1">
      <c r="A17" s="45"/>
      <c r="B17" s="33"/>
      <c r="C17" s="34" t="s">
        <v>25</v>
      </c>
      <c r="D17" s="35">
        <f t="shared" si="0"/>
        <v>2</v>
      </c>
      <c r="E17" s="36">
        <f t="shared" si="1"/>
        <v>2</v>
      </c>
      <c r="F17" s="37"/>
      <c r="G17" s="38">
        <v>1</v>
      </c>
      <c r="H17" s="36"/>
      <c r="I17" s="40">
        <v>1</v>
      </c>
      <c r="J17" s="47"/>
      <c r="K17" s="48"/>
      <c r="L17" s="49"/>
      <c r="M17" s="49"/>
      <c r="N17" s="50"/>
      <c r="O17" s="51"/>
      <c r="P17" s="49"/>
      <c r="Q17" s="49"/>
      <c r="R17" s="50"/>
    </row>
    <row r="18" spans="1:18" s="44" customFormat="1" ht="15" customHeight="1">
      <c r="A18" s="45"/>
      <c r="B18" s="33"/>
      <c r="C18" s="34" t="s">
        <v>26</v>
      </c>
      <c r="D18" s="35">
        <f t="shared" si="0"/>
        <v>2</v>
      </c>
      <c r="E18" s="36">
        <f t="shared" si="1"/>
        <v>2</v>
      </c>
      <c r="F18" s="37"/>
      <c r="G18" s="38">
        <v>1</v>
      </c>
      <c r="H18" s="36"/>
      <c r="I18" s="40">
        <v>1</v>
      </c>
      <c r="J18" s="47"/>
      <c r="K18" s="48"/>
      <c r="L18" s="49"/>
      <c r="M18" s="49"/>
      <c r="N18" s="50"/>
      <c r="O18" s="51"/>
      <c r="P18" s="49"/>
      <c r="Q18" s="49"/>
      <c r="R18" s="50"/>
    </row>
    <row r="19" spans="1:18" s="44" customFormat="1" ht="15" customHeight="1">
      <c r="A19" s="45"/>
      <c r="B19" s="33"/>
      <c r="C19" s="34" t="s">
        <v>27</v>
      </c>
      <c r="D19" s="35">
        <f t="shared" si="0"/>
        <v>2</v>
      </c>
      <c r="E19" s="36">
        <f t="shared" si="1"/>
        <v>2</v>
      </c>
      <c r="F19" s="37"/>
      <c r="G19" s="38">
        <v>1</v>
      </c>
      <c r="H19" s="36"/>
      <c r="I19" s="40">
        <v>1</v>
      </c>
      <c r="J19" s="47"/>
      <c r="K19" s="48"/>
      <c r="L19" s="49"/>
      <c r="M19" s="49"/>
      <c r="N19" s="50"/>
      <c r="O19" s="51"/>
      <c r="P19" s="49"/>
      <c r="Q19" s="49"/>
      <c r="R19" s="50"/>
    </row>
    <row r="20" spans="1:18" s="44" customFormat="1" ht="15" customHeight="1">
      <c r="A20" s="45"/>
      <c r="B20" s="33"/>
      <c r="C20" s="34" t="s">
        <v>28</v>
      </c>
      <c r="D20" s="35">
        <f t="shared" si="0"/>
        <v>2</v>
      </c>
      <c r="E20" s="36">
        <f t="shared" si="1"/>
        <v>2</v>
      </c>
      <c r="F20" s="37"/>
      <c r="G20" s="38">
        <v>1</v>
      </c>
      <c r="H20" s="36"/>
      <c r="I20" s="40">
        <v>1</v>
      </c>
      <c r="J20" s="47"/>
      <c r="K20" s="48"/>
      <c r="L20" s="49"/>
      <c r="M20" s="49"/>
      <c r="N20" s="50"/>
      <c r="O20" s="51"/>
      <c r="P20" s="49"/>
      <c r="Q20" s="49"/>
      <c r="R20" s="50"/>
    </row>
    <row r="21" spans="1:18" s="44" customFormat="1" ht="15" customHeight="1">
      <c r="A21" s="45"/>
      <c r="B21" s="33"/>
      <c r="C21" s="34" t="s">
        <v>29</v>
      </c>
      <c r="D21" s="35">
        <f t="shared" si="0"/>
        <v>1</v>
      </c>
      <c r="E21" s="36">
        <f t="shared" si="1"/>
        <v>1</v>
      </c>
      <c r="F21" s="37"/>
      <c r="G21" s="35"/>
      <c r="H21" s="36"/>
      <c r="I21" s="40">
        <v>1</v>
      </c>
      <c r="J21" s="47"/>
      <c r="K21" s="48"/>
      <c r="L21" s="49"/>
      <c r="M21" s="49"/>
      <c r="N21" s="50"/>
      <c r="O21" s="51"/>
      <c r="P21" s="49"/>
      <c r="Q21" s="49"/>
      <c r="R21" s="50"/>
    </row>
    <row r="22" spans="1:18" s="44" customFormat="1" ht="15" customHeight="1">
      <c r="A22" s="45"/>
      <c r="B22" s="33"/>
      <c r="C22" s="34" t="s">
        <v>30</v>
      </c>
      <c r="D22" s="35">
        <f t="shared" si="0"/>
        <v>1</v>
      </c>
      <c r="E22" s="36">
        <f t="shared" si="1"/>
        <v>1</v>
      </c>
      <c r="F22" s="37"/>
      <c r="G22" s="35"/>
      <c r="H22" s="36"/>
      <c r="I22" s="40">
        <v>1</v>
      </c>
      <c r="J22" s="47"/>
      <c r="K22" s="48"/>
      <c r="L22" s="49"/>
      <c r="M22" s="49"/>
      <c r="N22" s="50"/>
      <c r="O22" s="51"/>
      <c r="P22" s="49"/>
      <c r="Q22" s="49"/>
      <c r="R22" s="50"/>
    </row>
    <row r="23" spans="1:18" s="44" customFormat="1" ht="15" customHeight="1">
      <c r="A23" s="45"/>
      <c r="B23" s="33"/>
      <c r="C23" s="34" t="s">
        <v>31</v>
      </c>
      <c r="D23" s="35">
        <f t="shared" si="0"/>
        <v>1</v>
      </c>
      <c r="E23" s="36">
        <f t="shared" si="1"/>
        <v>1</v>
      </c>
      <c r="F23" s="37"/>
      <c r="G23" s="35"/>
      <c r="H23" s="36"/>
      <c r="I23" s="40">
        <v>1</v>
      </c>
      <c r="J23" s="47"/>
      <c r="K23" s="48"/>
      <c r="L23" s="49"/>
      <c r="M23" s="49"/>
      <c r="N23" s="50"/>
      <c r="O23" s="51"/>
      <c r="P23" s="49"/>
      <c r="Q23" s="49"/>
      <c r="R23" s="50"/>
    </row>
    <row r="24" spans="1:18" s="44" customFormat="1" ht="15" customHeight="1">
      <c r="A24" s="45"/>
      <c r="B24" s="33"/>
      <c r="C24" s="34" t="s">
        <v>32</v>
      </c>
      <c r="D24" s="35">
        <f t="shared" si="0"/>
        <v>1</v>
      </c>
      <c r="E24" s="36">
        <f t="shared" si="1"/>
        <v>1</v>
      </c>
      <c r="F24" s="37"/>
      <c r="G24" s="35"/>
      <c r="H24" s="36"/>
      <c r="I24" s="40">
        <v>1</v>
      </c>
      <c r="J24" s="47"/>
      <c r="K24" s="48"/>
      <c r="L24" s="49"/>
      <c r="M24" s="49"/>
      <c r="N24" s="50"/>
      <c r="O24" s="51"/>
      <c r="P24" s="49"/>
      <c r="Q24" s="49"/>
      <c r="R24" s="50"/>
    </row>
    <row r="25" spans="1:18" s="44" customFormat="1" ht="15" customHeight="1">
      <c r="A25" s="45"/>
      <c r="B25" s="33"/>
      <c r="C25" s="34" t="s">
        <v>33</v>
      </c>
      <c r="D25" s="35">
        <f t="shared" si="0"/>
        <v>1</v>
      </c>
      <c r="E25" s="36">
        <f t="shared" si="1"/>
        <v>1</v>
      </c>
      <c r="F25" s="37"/>
      <c r="G25" s="35"/>
      <c r="H25" s="36"/>
      <c r="I25" s="40">
        <v>1</v>
      </c>
      <c r="J25" s="47"/>
      <c r="K25" s="48"/>
      <c r="L25" s="49"/>
      <c r="M25" s="49"/>
      <c r="N25" s="50"/>
      <c r="O25" s="51"/>
      <c r="P25" s="49"/>
      <c r="Q25" s="49"/>
      <c r="R25" s="50"/>
    </row>
    <row r="26" spans="1:18" s="44" customFormat="1" ht="15" customHeight="1">
      <c r="A26" s="45"/>
      <c r="B26" s="33"/>
      <c r="C26" s="34" t="s">
        <v>34</v>
      </c>
      <c r="D26" s="35">
        <f t="shared" si="0"/>
        <v>1</v>
      </c>
      <c r="E26" s="36">
        <f t="shared" si="1"/>
        <v>1</v>
      </c>
      <c r="F26" s="37"/>
      <c r="G26" s="35"/>
      <c r="H26" s="36"/>
      <c r="I26" s="40">
        <v>1</v>
      </c>
      <c r="J26" s="47"/>
      <c r="K26" s="48"/>
      <c r="L26" s="49"/>
      <c r="M26" s="49"/>
      <c r="N26" s="50"/>
      <c r="O26" s="51"/>
      <c r="P26" s="49"/>
      <c r="Q26" s="49"/>
      <c r="R26" s="50"/>
    </row>
    <row r="27" spans="1:18" s="44" customFormat="1" ht="15" customHeight="1">
      <c r="A27" s="45"/>
      <c r="B27" s="52" t="s">
        <v>35</v>
      </c>
      <c r="C27" s="53"/>
      <c r="D27" s="35">
        <f t="shared" si="0"/>
        <v>130</v>
      </c>
      <c r="E27" s="36">
        <f t="shared" si="1"/>
        <v>96</v>
      </c>
      <c r="F27" s="37">
        <f>SUM(H27,J27,L27,N27,P27,R27)</f>
        <v>34</v>
      </c>
      <c r="G27" s="38">
        <v>20</v>
      </c>
      <c r="H27" s="40">
        <v>6</v>
      </c>
      <c r="I27" s="40">
        <v>44</v>
      </c>
      <c r="J27" s="41">
        <v>8</v>
      </c>
      <c r="K27" s="42">
        <v>8</v>
      </c>
      <c r="L27" s="40">
        <v>6</v>
      </c>
      <c r="M27" s="40">
        <v>7</v>
      </c>
      <c r="N27" s="41">
        <v>4</v>
      </c>
      <c r="O27" s="43">
        <v>6</v>
      </c>
      <c r="P27" s="40">
        <v>5</v>
      </c>
      <c r="Q27" s="40">
        <v>11</v>
      </c>
      <c r="R27" s="41">
        <v>5</v>
      </c>
    </row>
    <row r="28" spans="1:18" s="44" customFormat="1" ht="15" customHeight="1">
      <c r="A28" s="45"/>
      <c r="C28" s="54" t="s">
        <v>36</v>
      </c>
      <c r="D28" s="55">
        <v>340</v>
      </c>
      <c r="E28" s="56">
        <f>SUM(E6:E27)</f>
        <v>253</v>
      </c>
      <c r="F28" s="57">
        <f>SUM(F6:F27)</f>
        <v>87</v>
      </c>
      <c r="G28" s="38">
        <f>SUM(G6:G27)</f>
        <v>75</v>
      </c>
      <c r="H28" s="39">
        <f aca="true" t="shared" si="3" ref="H28:R28">SUM(H6:H27)</f>
        <v>22</v>
      </c>
      <c r="I28" s="39">
        <f t="shared" si="3"/>
        <v>115</v>
      </c>
      <c r="J28" s="46">
        <f t="shared" si="3"/>
        <v>28</v>
      </c>
      <c r="K28" s="58">
        <f t="shared" si="3"/>
        <v>15</v>
      </c>
      <c r="L28" s="39">
        <f t="shared" si="3"/>
        <v>11</v>
      </c>
      <c r="M28" s="39">
        <f t="shared" si="3"/>
        <v>16</v>
      </c>
      <c r="N28" s="46">
        <f t="shared" si="3"/>
        <v>8</v>
      </c>
      <c r="O28" s="38">
        <f t="shared" si="3"/>
        <v>13</v>
      </c>
      <c r="P28" s="39">
        <f t="shared" si="3"/>
        <v>10</v>
      </c>
      <c r="Q28" s="39">
        <f t="shared" si="3"/>
        <v>19</v>
      </c>
      <c r="R28" s="46">
        <f t="shared" si="3"/>
        <v>8</v>
      </c>
    </row>
    <row r="29" spans="1:18" s="44" customFormat="1" ht="15" customHeight="1">
      <c r="A29" s="59"/>
      <c r="B29" s="60"/>
      <c r="C29" s="61"/>
      <c r="D29" s="55"/>
      <c r="E29" s="56"/>
      <c r="F29" s="57"/>
      <c r="G29" s="62">
        <f>SUM(G28:H28)</f>
        <v>97</v>
      </c>
      <c r="H29" s="63"/>
      <c r="I29" s="63">
        <f>SUM(I28:J28)</f>
        <v>143</v>
      </c>
      <c r="J29" s="64"/>
      <c r="K29" s="65">
        <f>SUM(K28:L28)</f>
        <v>26</v>
      </c>
      <c r="L29" s="63"/>
      <c r="M29" s="63">
        <f>SUM(M28:N28)</f>
        <v>24</v>
      </c>
      <c r="N29" s="64"/>
      <c r="O29" s="62">
        <f>SUM(O28:P28)</f>
        <v>23</v>
      </c>
      <c r="P29" s="63"/>
      <c r="Q29" s="63">
        <f>SUM(Q28:R28)</f>
        <v>27</v>
      </c>
      <c r="R29" s="64"/>
    </row>
    <row r="30" spans="1:18" s="44" customFormat="1" ht="15" customHeight="1">
      <c r="A30" s="66" t="s">
        <v>37</v>
      </c>
      <c r="B30" s="67"/>
      <c r="C30" s="68" t="s">
        <v>38</v>
      </c>
      <c r="D30" s="55">
        <v>191</v>
      </c>
      <c r="E30" s="56"/>
      <c r="F30" s="57"/>
      <c r="G30" s="69">
        <v>108</v>
      </c>
      <c r="H30" s="70"/>
      <c r="I30" s="71">
        <v>83</v>
      </c>
      <c r="J30" s="72"/>
      <c r="K30" s="65"/>
      <c r="L30" s="73"/>
      <c r="M30" s="63"/>
      <c r="N30" s="74"/>
      <c r="O30" s="62"/>
      <c r="P30" s="63"/>
      <c r="Q30" s="63"/>
      <c r="R30" s="64"/>
    </row>
    <row r="31" spans="1:18" s="81" customFormat="1" ht="15" customHeight="1">
      <c r="A31" s="75"/>
      <c r="B31" s="76"/>
      <c r="C31" s="77" t="s">
        <v>39</v>
      </c>
      <c r="D31" s="55">
        <v>69</v>
      </c>
      <c r="E31" s="56"/>
      <c r="F31" s="57"/>
      <c r="G31" s="78">
        <v>12</v>
      </c>
      <c r="H31" s="79"/>
      <c r="I31" s="79">
        <v>57</v>
      </c>
      <c r="J31" s="80"/>
      <c r="K31" s="65"/>
      <c r="L31" s="73"/>
      <c r="M31" s="63"/>
      <c r="N31" s="74"/>
      <c r="O31" s="62"/>
      <c r="P31" s="63"/>
      <c r="Q31" s="63"/>
      <c r="R31" s="64"/>
    </row>
    <row r="32" spans="1:18" s="81" customFormat="1" ht="15" customHeight="1">
      <c r="A32" s="82"/>
      <c r="B32" s="83"/>
      <c r="C32" s="84" t="s">
        <v>40</v>
      </c>
      <c r="D32" s="85">
        <f>SUM(D30:F31)</f>
        <v>260</v>
      </c>
      <c r="E32" s="86"/>
      <c r="F32" s="86"/>
      <c r="G32" s="78">
        <f>SUM(G30:H31)</f>
        <v>120</v>
      </c>
      <c r="H32" s="79"/>
      <c r="I32" s="79">
        <f>SUM(I30:J31)</f>
        <v>140</v>
      </c>
      <c r="J32" s="80"/>
      <c r="K32" s="65"/>
      <c r="L32" s="73"/>
      <c r="M32" s="63"/>
      <c r="N32" s="74"/>
      <c r="O32" s="62"/>
      <c r="P32" s="63"/>
      <c r="Q32" s="63"/>
      <c r="R32" s="64"/>
    </row>
    <row r="33" spans="1:18" s="81" customFormat="1" ht="15" customHeight="1">
      <c r="A33" s="87" t="s">
        <v>41</v>
      </c>
      <c r="B33" s="88"/>
      <c r="C33" s="88"/>
      <c r="D33" s="89">
        <v>600</v>
      </c>
      <c r="E33" s="90"/>
      <c r="F33" s="91"/>
      <c r="G33" s="55">
        <f>SUM(G6:H27,G30:H31)</f>
        <v>217</v>
      </c>
      <c r="H33" s="56"/>
      <c r="I33" s="56">
        <f>SUM(I6:J27,I30:J31)</f>
        <v>283</v>
      </c>
      <c r="J33" s="92"/>
      <c r="K33" s="93">
        <f>SUM(K29)</f>
        <v>26</v>
      </c>
      <c r="L33" s="56"/>
      <c r="M33" s="93">
        <f>SUM(M29)</f>
        <v>24</v>
      </c>
      <c r="N33" s="56"/>
      <c r="O33" s="55">
        <v>23</v>
      </c>
      <c r="P33" s="56"/>
      <c r="Q33" s="56">
        <v>27</v>
      </c>
      <c r="R33" s="92"/>
    </row>
    <row r="34" spans="1:18" s="81" customFormat="1" ht="15.75" customHeight="1" thickBot="1">
      <c r="A34" s="94"/>
      <c r="B34" s="95"/>
      <c r="C34" s="95"/>
      <c r="D34" s="96"/>
      <c r="E34" s="97"/>
      <c r="F34" s="98"/>
      <c r="G34" s="99">
        <f>SUM(G33:J33)</f>
        <v>500</v>
      </c>
      <c r="H34" s="100"/>
      <c r="I34" s="100"/>
      <c r="J34" s="101"/>
      <c r="K34" s="102">
        <v>50</v>
      </c>
      <c r="L34" s="102"/>
      <c r="M34" s="102"/>
      <c r="N34" s="103"/>
      <c r="O34" s="104">
        <v>50</v>
      </c>
      <c r="P34" s="102"/>
      <c r="Q34" s="102"/>
      <c r="R34" s="103"/>
    </row>
    <row r="35" spans="1:18" ht="43.5" customHeight="1">
      <c r="A35" s="105" t="s">
        <v>42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</sheetData>
  <sheetProtection/>
  <mergeCells count="61">
    <mergeCell ref="G3:J3"/>
    <mergeCell ref="A30:B32"/>
    <mergeCell ref="D32:F32"/>
    <mergeCell ref="I32:J32"/>
    <mergeCell ref="A6:A29"/>
    <mergeCell ref="D28:D29"/>
    <mergeCell ref="E28:E29"/>
    <mergeCell ref="D31:F31"/>
    <mergeCell ref="D30:F30"/>
    <mergeCell ref="B6:B14"/>
    <mergeCell ref="Q33:R33"/>
    <mergeCell ref="G29:H29"/>
    <mergeCell ref="I29:J29"/>
    <mergeCell ref="K29:L29"/>
    <mergeCell ref="M29:N29"/>
    <mergeCell ref="O29:P29"/>
    <mergeCell ref="Q29:R29"/>
    <mergeCell ref="G32:H32"/>
    <mergeCell ref="K33:L33"/>
    <mergeCell ref="K32:L32"/>
    <mergeCell ref="O33:P33"/>
    <mergeCell ref="G30:H30"/>
    <mergeCell ref="I30:J30"/>
    <mergeCell ref="M33:N33"/>
    <mergeCell ref="G33:H33"/>
    <mergeCell ref="I33:J33"/>
    <mergeCell ref="O30:P30"/>
    <mergeCell ref="O31:P31"/>
    <mergeCell ref="M32:N32"/>
    <mergeCell ref="O32:P32"/>
    <mergeCell ref="Q4:R4"/>
    <mergeCell ref="D3:F4"/>
    <mergeCell ref="K34:N34"/>
    <mergeCell ref="A35:R35"/>
    <mergeCell ref="G34:J34"/>
    <mergeCell ref="D33:F34"/>
    <mergeCell ref="A33:C34"/>
    <mergeCell ref="O34:R34"/>
    <mergeCell ref="F28:F29"/>
    <mergeCell ref="M31:N31"/>
    <mergeCell ref="A1:C1"/>
    <mergeCell ref="A2:R2"/>
    <mergeCell ref="O3:R3"/>
    <mergeCell ref="G4:H4"/>
    <mergeCell ref="I4:J4"/>
    <mergeCell ref="M4:N4"/>
    <mergeCell ref="K4:L4"/>
    <mergeCell ref="K3:N3"/>
    <mergeCell ref="O4:P4"/>
    <mergeCell ref="A3:C5"/>
    <mergeCell ref="Q32:R32"/>
    <mergeCell ref="Q30:R30"/>
    <mergeCell ref="Q31:R31"/>
    <mergeCell ref="G31:H31"/>
    <mergeCell ref="I31:J31"/>
    <mergeCell ref="K31:L31"/>
    <mergeCell ref="B15:B26"/>
    <mergeCell ref="B27:C27"/>
    <mergeCell ref="M30:N30"/>
    <mergeCell ref="K30:L30"/>
    <mergeCell ref="C28:C29"/>
  </mergeCells>
  <printOptions horizontalCentered="1"/>
  <pageMargins left="0.3937007874015748" right="0.3937007874015748" top="0.4330708661417323" bottom="0.3937007874015748" header="0.7086614173228347" footer="0.433070866141732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省组干部六处</dc:creator>
  <cp:keywords/>
  <dc:description/>
  <cp:lastModifiedBy>省组干部六处</cp:lastModifiedBy>
  <dcterms:created xsi:type="dcterms:W3CDTF">2017-11-14T04:04:15Z</dcterms:created>
  <dcterms:modified xsi:type="dcterms:W3CDTF">2017-11-14T04:04:38Z</dcterms:modified>
  <cp:category/>
  <cp:version/>
  <cp:contentType/>
  <cp:contentStatus/>
</cp:coreProperties>
</file>