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0155" firstSheet="4" activeTab="4"/>
  </bookViews>
  <sheets>
    <sheet name="00000000" sheetId="1" state="veryHidden" r:id="rId1"/>
    <sheet name="Recovered_Sheet1" sheetId="2" state="veryHidden" r:id="rId2"/>
    <sheet name="Recovered_Sheet2" sheetId="3" state="veryHidden" r:id="rId3"/>
    <sheet name="Recovered_Sheet3" sheetId="4" state="veryHidden" r:id="rId4"/>
    <sheet name="(小学音乐)龙岩学院附属小学公开遴选教师面试统分表" sheetId="5" r:id="rId5"/>
    <sheet name="（小学音乐）龙岩学院附属小学公开遴选教师最后得分表" sheetId="6" r:id="rId6"/>
  </sheets>
  <definedNames/>
  <calcPr fullCalcOnLoad="1"/>
</workbook>
</file>

<file path=xl/sharedStrings.xml><?xml version="1.0" encoding="utf-8"?>
<sst xmlns="http://schemas.openxmlformats.org/spreadsheetml/2006/main" count="61" uniqueCount="44">
  <si>
    <t>姓名</t>
  </si>
  <si>
    <t>性别</t>
  </si>
  <si>
    <t>报考岗位</t>
  </si>
  <si>
    <t>笔试准考证号</t>
  </si>
  <si>
    <t>面试最后得分</t>
  </si>
  <si>
    <t>原始分</t>
  </si>
  <si>
    <t>A折算分=原始分×40%</t>
  </si>
  <si>
    <t>折算分=原始分×60%</t>
  </si>
  <si>
    <t>笔试原始分</t>
  </si>
  <si>
    <t>笔试折算分=原始分×100÷150×40%      A</t>
  </si>
  <si>
    <t>面试原始分</t>
  </si>
  <si>
    <t>面试折算分=原始分×60%           B</t>
  </si>
  <si>
    <t>最后得分=A+B</t>
  </si>
  <si>
    <t>名次</t>
  </si>
  <si>
    <t>龙岩市教育局</t>
  </si>
  <si>
    <t>抽签序号</t>
  </si>
  <si>
    <t>2017.6.17</t>
  </si>
  <si>
    <t>林  玲</t>
  </si>
  <si>
    <t>女</t>
  </si>
  <si>
    <r>
      <t>小学音乐</t>
    </r>
    <r>
      <rPr>
        <sz val="12"/>
        <color indexed="8"/>
        <rFont val="宋体"/>
        <family val="0"/>
      </rPr>
      <t>(公开遴选)</t>
    </r>
  </si>
  <si>
    <t>681717200239</t>
  </si>
  <si>
    <t>游  瑛</t>
  </si>
  <si>
    <t>小学音乐(公开遴选)</t>
  </si>
  <si>
    <t>681717200238</t>
  </si>
  <si>
    <t>龙岩学院附属小学公开遴选教师最后得分表</t>
  </si>
  <si>
    <t>抽签序号</t>
  </si>
  <si>
    <t>片段教学</t>
  </si>
  <si>
    <t>弹</t>
  </si>
  <si>
    <t>唱</t>
  </si>
  <si>
    <t>跳</t>
  </si>
  <si>
    <t>B折算分=原始分×20%</t>
  </si>
  <si>
    <t>C折算分=原始分×20%</t>
  </si>
  <si>
    <t>D折算分=原始分×20%</t>
  </si>
  <si>
    <t>原始分=A+B+C+D</t>
  </si>
  <si>
    <t>小学音乐</t>
  </si>
  <si>
    <t>龙岩市教育局</t>
  </si>
  <si>
    <t>龙岩学院附属小学公开遴选教师面试统分表 
 2017.6.17</t>
  </si>
  <si>
    <r>
      <t>8</t>
    </r>
    <r>
      <rPr>
        <sz val="12"/>
        <rFont val="宋体"/>
        <family val="0"/>
      </rPr>
      <t>8.52</t>
    </r>
  </si>
  <si>
    <t>2</t>
  </si>
  <si>
    <t>1</t>
  </si>
  <si>
    <r>
      <t>8</t>
    </r>
    <r>
      <rPr>
        <sz val="12"/>
        <rFont val="宋体"/>
        <family val="0"/>
      </rPr>
      <t>0.92</t>
    </r>
  </si>
  <si>
    <t>78.605</t>
  </si>
  <si>
    <r>
      <t>6</t>
    </r>
    <r>
      <rPr>
        <sz val="12"/>
        <rFont val="宋体"/>
        <family val="0"/>
      </rPr>
      <t>9.885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</si>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</sst>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0.00_ "/>
    <numFmt numFmtId="181" formatCode="0.000_ "/>
    <numFmt numFmtId="182" formatCode="0.000_);[Red]\(0.000\)"/>
  </numFmts>
  <fonts count="33">
    <font>
      <sz val="12"/>
      <name val="宋体"/>
      <family val="0"/>
    </font>
    <font>
      <sz val="11"/>
      <name val="蹈框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0"/>
      <name val="Arial"/>
      <family val="2"/>
    </font>
    <font>
      <b/>
      <sz val="2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1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25" fillId="1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6" borderId="9" applyNumberFormat="0" applyAlignment="0" applyProtection="0"/>
    <xf numFmtId="0" fontId="31" fillId="7" borderId="6" applyNumberFormat="0" applyAlignment="0" applyProtection="0"/>
    <xf numFmtId="0" fontId="3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1">
    <xf numFmtId="0" fontId="0" fillId="0" borderId="0" xfId="0" applyAlignment="1">
      <alignment/>
    </xf>
    <xf numFmtId="0" fontId="9" fillId="0" borderId="0" xfId="64">
      <alignment/>
      <protection/>
    </xf>
    <xf numFmtId="0" fontId="0" fillId="0" borderId="0" xfId="0" applyAlignment="1" applyProtection="1">
      <alignment vertical="center"/>
      <protection locked="0"/>
    </xf>
    <xf numFmtId="0" fontId="9" fillId="4" borderId="0" xfId="64" applyFill="1">
      <alignment/>
      <protection/>
    </xf>
    <xf numFmtId="0" fontId="0" fillId="0" borderId="0" xfId="0" applyAlignment="1">
      <alignment vertical="center"/>
    </xf>
    <xf numFmtId="0" fontId="0" fillId="0" borderId="0" xfId="48">
      <alignment/>
      <protection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0" fontId="0" fillId="0" borderId="1" xfId="47" applyFont="1" applyBorder="1" applyAlignment="1">
      <alignment horizontal="center" vertical="center" wrapText="1"/>
      <protection/>
    </xf>
    <xf numFmtId="0" fontId="14" fillId="17" borderId="1" xfId="0" applyFont="1" applyFill="1" applyBorder="1" applyAlignment="1">
      <alignment horizontal="center" vertical="center"/>
    </xf>
    <xf numFmtId="0" fontId="14" fillId="0" borderId="1" xfId="47" applyFont="1" applyBorder="1" applyAlignment="1">
      <alignment horizontal="center" vertical="center" wrapText="1"/>
      <protection/>
    </xf>
    <xf numFmtId="182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2" fontId="32" fillId="17" borderId="1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</cellXfs>
  <cellStyles count="7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常规_Book1_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콤마 [0]_BOILER-CO1" xfId="59"/>
    <cellStyle name="콤마_BOILER-CO1" xfId="60"/>
    <cellStyle name="통화 [0]_BOILER-CO1" xfId="61"/>
    <cellStyle name="통화_BOILER-CO1" xfId="62"/>
    <cellStyle name="표준_0N-HANDLING " xfId="63"/>
    <cellStyle name="표준_kc-elec system check list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4"/>
    </row>
    <row r="2" ht="14.25">
      <c r="A2" s="2"/>
    </row>
    <row r="3" spans="1:3" ht="14.25">
      <c r="A3" s="4"/>
      <c r="C3" s="4"/>
    </row>
    <row r="4" spans="1:3" ht="14.25">
      <c r="A4" s="3" t="e">
        <v>#N/A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4"/>
      <c r="C14" s="4"/>
    </row>
    <row r="15" ht="14.25">
      <c r="A15" s="4"/>
    </row>
    <row r="16" ht="14.25">
      <c r="A16" s="4"/>
    </row>
    <row r="17" spans="1:3" ht="14.25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6.125" style="0" customWidth="1"/>
    <col min="2" max="2" width="6.75390625" style="0" customWidth="1"/>
    <col min="3" max="3" width="4.625" style="0" customWidth="1"/>
    <col min="5" max="5" width="13.00390625" style="0" customWidth="1"/>
    <col min="6" max="6" width="7.00390625" style="0" customWidth="1"/>
    <col min="7" max="7" width="10.25390625" style="0" customWidth="1"/>
    <col min="8" max="8" width="10.75390625" style="0" customWidth="1"/>
    <col min="9" max="9" width="10.625" style="0" customWidth="1"/>
    <col min="10" max="10" width="9.125" style="0" customWidth="1"/>
    <col min="11" max="11" width="8.75390625" style="0" customWidth="1"/>
    <col min="12" max="12" width="8.50390625" style="0" customWidth="1"/>
    <col min="13" max="13" width="7.75390625" style="0" customWidth="1"/>
    <col min="14" max="14" width="8.125" style="0" customWidth="1"/>
    <col min="15" max="15" width="7.75390625" style="0" customWidth="1"/>
  </cols>
  <sheetData>
    <row r="2" spans="1:15" ht="64.5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5" customHeight="1">
      <c r="A3" s="28" t="s">
        <v>25</v>
      </c>
      <c r="B3" s="28" t="s">
        <v>0</v>
      </c>
      <c r="C3" s="28" t="s">
        <v>1</v>
      </c>
      <c r="D3" s="28" t="s">
        <v>2</v>
      </c>
      <c r="E3" s="28" t="s">
        <v>3</v>
      </c>
      <c r="F3" s="21" t="s">
        <v>26</v>
      </c>
      <c r="G3" s="22"/>
      <c r="H3" s="21" t="s">
        <v>27</v>
      </c>
      <c r="I3" s="22"/>
      <c r="J3" s="21" t="s">
        <v>28</v>
      </c>
      <c r="K3" s="22"/>
      <c r="L3" s="21" t="s">
        <v>29</v>
      </c>
      <c r="M3" s="22"/>
      <c r="N3" s="21" t="s">
        <v>4</v>
      </c>
      <c r="O3" s="22"/>
    </row>
    <row r="4" spans="1:15" ht="74.25" customHeight="1">
      <c r="A4" s="29"/>
      <c r="B4" s="29"/>
      <c r="C4" s="29"/>
      <c r="D4" s="29"/>
      <c r="E4" s="29"/>
      <c r="F4" s="9" t="s">
        <v>5</v>
      </c>
      <c r="G4" s="9" t="s">
        <v>6</v>
      </c>
      <c r="H4" s="9" t="s">
        <v>5</v>
      </c>
      <c r="I4" s="9" t="s">
        <v>30</v>
      </c>
      <c r="J4" s="9" t="s">
        <v>5</v>
      </c>
      <c r="K4" s="9" t="s">
        <v>31</v>
      </c>
      <c r="L4" s="9" t="s">
        <v>5</v>
      </c>
      <c r="M4" s="9" t="s">
        <v>32</v>
      </c>
      <c r="N4" s="9" t="s">
        <v>33</v>
      </c>
      <c r="O4" s="9" t="s">
        <v>7</v>
      </c>
    </row>
    <row r="5" spans="1:15" ht="49.5" customHeight="1">
      <c r="A5" s="10">
        <v>2</v>
      </c>
      <c r="B5" s="15" t="s">
        <v>17</v>
      </c>
      <c r="C5" s="16" t="s">
        <v>18</v>
      </c>
      <c r="D5" s="16" t="s">
        <v>34</v>
      </c>
      <c r="E5" s="15" t="s">
        <v>20</v>
      </c>
      <c r="F5" s="20">
        <v>91.4</v>
      </c>
      <c r="G5" s="18">
        <f>F5*0.4</f>
        <v>36.56</v>
      </c>
      <c r="H5" s="18">
        <v>84.8</v>
      </c>
      <c r="I5" s="18">
        <v>16.96</v>
      </c>
      <c r="J5" s="18">
        <v>87.4</v>
      </c>
      <c r="K5" s="18">
        <f>J5*0.2</f>
        <v>17.48</v>
      </c>
      <c r="L5" s="18">
        <v>87.6</v>
      </c>
      <c r="M5" s="18">
        <f>L5*0.2</f>
        <v>17.52</v>
      </c>
      <c r="N5" s="18">
        <f>G5+I5+K5+M5</f>
        <v>88.52</v>
      </c>
      <c r="O5" s="18">
        <f>N5*0.6</f>
        <v>53.111999999999995</v>
      </c>
    </row>
    <row r="6" spans="1:15" ht="49.5" customHeight="1">
      <c r="A6" s="10">
        <v>1</v>
      </c>
      <c r="B6" s="17" t="s">
        <v>21</v>
      </c>
      <c r="C6" s="16" t="s">
        <v>18</v>
      </c>
      <c r="D6" s="16" t="s">
        <v>34</v>
      </c>
      <c r="E6" s="17" t="s">
        <v>23</v>
      </c>
      <c r="F6" s="20">
        <v>84.2</v>
      </c>
      <c r="G6" s="18">
        <f>F6*0.4</f>
        <v>33.68</v>
      </c>
      <c r="H6" s="18">
        <v>76.6</v>
      </c>
      <c r="I6" s="18">
        <v>15.32</v>
      </c>
      <c r="J6" s="18">
        <v>81.8</v>
      </c>
      <c r="K6" s="18">
        <f>J6*0.2</f>
        <v>16.36</v>
      </c>
      <c r="L6" s="18">
        <v>77.8</v>
      </c>
      <c r="M6" s="18">
        <f>L6*0.2</f>
        <v>15.56</v>
      </c>
      <c r="N6" s="18">
        <f>G6+I6+K6+M6</f>
        <v>80.92</v>
      </c>
      <c r="O6" s="18">
        <f>N6*0.6</f>
        <v>48.552</v>
      </c>
    </row>
    <row r="7" spans="1:15" ht="30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30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0" customHeight="1">
      <c r="A9" s="25"/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30" customHeight="1">
      <c r="A10" s="26"/>
      <c r="B10" s="26"/>
      <c r="C10" s="26"/>
      <c r="D10" s="26"/>
      <c r="E10" s="12"/>
      <c r="F10" s="12"/>
      <c r="G10" s="12"/>
      <c r="H10" s="12" t="s">
        <v>43</v>
      </c>
      <c r="I10" s="12"/>
      <c r="J10" s="12"/>
      <c r="K10" s="12"/>
      <c r="L10" s="12"/>
      <c r="M10" s="24" t="s">
        <v>35</v>
      </c>
      <c r="N10" s="24"/>
      <c r="O10" s="24"/>
    </row>
    <row r="11" spans="1:15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3">
        <v>42903</v>
      </c>
      <c r="N11" s="24"/>
      <c r="O11" s="24"/>
    </row>
  </sheetData>
  <sheetProtection/>
  <mergeCells count="15">
    <mergeCell ref="A9:B9"/>
    <mergeCell ref="A10:D10"/>
    <mergeCell ref="M10:O10"/>
    <mergeCell ref="A2:O2"/>
    <mergeCell ref="A3:A4"/>
    <mergeCell ref="B3:B4"/>
    <mergeCell ref="C3:C4"/>
    <mergeCell ref="D3:D4"/>
    <mergeCell ref="E3:E4"/>
    <mergeCell ref="F3:G3"/>
    <mergeCell ref="M11:O11"/>
    <mergeCell ref="J3:K3"/>
    <mergeCell ref="L3:M3"/>
    <mergeCell ref="N3:O3"/>
    <mergeCell ref="H3:I3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6.625" style="0" customWidth="1"/>
    <col min="2" max="2" width="7.50390625" style="0" customWidth="1"/>
    <col min="3" max="3" width="5.375" style="0" customWidth="1"/>
    <col min="4" max="5" width="18.375" style="0" customWidth="1"/>
    <col min="6" max="6" width="7.75390625" style="0" customWidth="1"/>
    <col min="7" max="7" width="10.25390625" style="0" customWidth="1"/>
    <col min="8" max="8" width="6.75390625" style="0" customWidth="1"/>
    <col min="9" max="9" width="8.125" style="0" customWidth="1"/>
    <col min="10" max="10" width="7.125" style="0" customWidth="1"/>
  </cols>
  <sheetData>
    <row r="1" spans="1:11" ht="60.75" customHeight="1">
      <c r="A1" s="6"/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61.5" customHeight="1">
      <c r="A2" s="7"/>
      <c r="B2" s="30" t="s">
        <v>16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85.5">
      <c r="A3" s="9" t="s">
        <v>15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ht="50.25" customHeight="1">
      <c r="A4" s="19" t="s">
        <v>38</v>
      </c>
      <c r="B4" s="15" t="s">
        <v>17</v>
      </c>
      <c r="C4" s="16" t="s">
        <v>18</v>
      </c>
      <c r="D4" s="16" t="s">
        <v>19</v>
      </c>
      <c r="E4" s="15" t="s">
        <v>20</v>
      </c>
      <c r="F4" s="16">
        <v>95.6</v>
      </c>
      <c r="G4" s="14">
        <f>F4*100/150*0.4</f>
        <v>25.493333333333336</v>
      </c>
      <c r="H4" s="19" t="s">
        <v>37</v>
      </c>
      <c r="I4" s="11">
        <v>53.111999999999995</v>
      </c>
      <c r="J4" s="19" t="s">
        <v>41</v>
      </c>
      <c r="K4" s="19" t="s">
        <v>39</v>
      </c>
    </row>
    <row r="5" spans="1:11" ht="50.25" customHeight="1">
      <c r="A5" s="19" t="s">
        <v>39</v>
      </c>
      <c r="B5" s="17" t="s">
        <v>21</v>
      </c>
      <c r="C5" s="16" t="s">
        <v>18</v>
      </c>
      <c r="D5" s="16" t="s">
        <v>22</v>
      </c>
      <c r="E5" s="17" t="s">
        <v>23</v>
      </c>
      <c r="F5" s="16">
        <v>80</v>
      </c>
      <c r="G5" s="14">
        <f>F5*100/150*0.4</f>
        <v>21.333333333333336</v>
      </c>
      <c r="H5" s="19" t="s">
        <v>40</v>
      </c>
      <c r="I5" s="11">
        <v>48.552</v>
      </c>
      <c r="J5" s="19" t="s">
        <v>42</v>
      </c>
      <c r="K5" s="19" t="s">
        <v>38</v>
      </c>
    </row>
    <row r="7" spans="1:11" ht="28.5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</row>
    <row r="8" spans="1:11" ht="28.5" customHeight="1">
      <c r="A8" s="12"/>
      <c r="B8" s="26"/>
      <c r="C8" s="26"/>
      <c r="D8" s="26"/>
      <c r="E8" s="12"/>
      <c r="F8" s="12"/>
      <c r="G8" s="12"/>
      <c r="H8" s="12"/>
      <c r="I8" s="12"/>
      <c r="J8" s="12"/>
      <c r="K8" s="12"/>
    </row>
    <row r="9" spans="1:11" ht="28.5" customHeight="1">
      <c r="A9" s="12"/>
      <c r="B9" s="12"/>
      <c r="C9" s="12"/>
      <c r="D9" s="12"/>
      <c r="E9" s="12"/>
      <c r="F9" s="12"/>
      <c r="G9" s="12"/>
      <c r="H9" s="24" t="s">
        <v>14</v>
      </c>
      <c r="I9" s="24"/>
      <c r="J9" s="24"/>
      <c r="K9" s="24"/>
    </row>
    <row r="10" spans="1:11" ht="28.5" customHeight="1">
      <c r="A10" s="12"/>
      <c r="B10" s="12"/>
      <c r="C10" s="12"/>
      <c r="D10" s="12"/>
      <c r="E10" s="12"/>
      <c r="F10" s="12"/>
      <c r="G10" s="12"/>
      <c r="H10" s="23">
        <v>42903</v>
      </c>
      <c r="I10" s="24"/>
      <c r="J10" s="24"/>
      <c r="K10" s="24"/>
    </row>
  </sheetData>
  <sheetProtection/>
  <mergeCells count="5">
    <mergeCell ref="H10:K10"/>
    <mergeCell ref="B1:K1"/>
    <mergeCell ref="B2:K2"/>
    <mergeCell ref="B8:D8"/>
    <mergeCell ref="H9:K9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2017-06-17T05:16:43Z</cp:lastPrinted>
  <dcterms:created xsi:type="dcterms:W3CDTF">1996-12-17T01:32:42Z</dcterms:created>
  <dcterms:modified xsi:type="dcterms:W3CDTF">2017-06-17T13:19:13Z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