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05" activeTab="0"/>
  </bookViews>
  <sheets>
    <sheet name="中学、小学、幼儿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<sst xmlns="http://schemas.openxmlformats.org/spreadsheetml/2006/main" count="66" uniqueCount="66">
  <si>
    <t>类 别</t>
  </si>
  <si>
    <t>学科
岗位数</t>
  </si>
  <si>
    <t>语文</t>
  </si>
  <si>
    <t>数学</t>
  </si>
  <si>
    <t>英语</t>
  </si>
  <si>
    <t>体育</t>
  </si>
  <si>
    <t>音乐</t>
  </si>
  <si>
    <t>美术</t>
  </si>
  <si>
    <t>特教</t>
  </si>
  <si>
    <t>幼教</t>
  </si>
  <si>
    <t>备注</t>
  </si>
  <si>
    <t>全区总计</t>
  </si>
  <si>
    <t>东升小学</t>
  </si>
  <si>
    <t>进修校附属第二小学</t>
  </si>
  <si>
    <t>培智学校</t>
  </si>
  <si>
    <t>洪塘学区小计</t>
  </si>
  <si>
    <t>城门学区小计</t>
  </si>
  <si>
    <t>胪雷小学</t>
  </si>
  <si>
    <t>下洋小学</t>
  </si>
  <si>
    <t>义序中心小学</t>
  </si>
  <si>
    <t>中学小计</t>
  </si>
  <si>
    <t>仓山区实验幼儿园</t>
  </si>
  <si>
    <t>幼儿园小计</t>
  </si>
  <si>
    <t>30中</t>
  </si>
  <si>
    <t>仓山区第一中心小学</t>
  </si>
  <si>
    <t>仓山区第四中心小学</t>
  </si>
  <si>
    <t>仓山区第五中心小学</t>
  </si>
  <si>
    <t>仓山区第六中心小学</t>
  </si>
  <si>
    <t>麦浦小学</t>
  </si>
  <si>
    <t>进修校附属第一小学</t>
  </si>
  <si>
    <t>麦顶小学
金源浦下分校</t>
  </si>
  <si>
    <t>黄山小学</t>
  </si>
  <si>
    <t>金山实验小学</t>
  </si>
  <si>
    <t>小学小计</t>
  </si>
  <si>
    <t>40中</t>
  </si>
  <si>
    <t>盖山中</t>
  </si>
  <si>
    <t>化学</t>
  </si>
  <si>
    <t>护士</t>
  </si>
  <si>
    <t>心理健康</t>
  </si>
  <si>
    <t>2017年仓山区中小学、幼儿园新招考教师(含教辅人员）学科岗位情况表</t>
  </si>
  <si>
    <t>南台实小</t>
  </si>
  <si>
    <t>施程小学</t>
  </si>
  <si>
    <t>青少年活动中心</t>
  </si>
  <si>
    <t>潘墩学区小计</t>
  </si>
  <si>
    <t>首山小学</t>
  </si>
  <si>
    <t>义序学区小计</t>
  </si>
  <si>
    <t>吴山小学</t>
  </si>
  <si>
    <t>仓山中心幼儿园</t>
  </si>
  <si>
    <t>下渡中心幼儿园</t>
  </si>
  <si>
    <t>乾元小学</t>
  </si>
  <si>
    <t>齐安小学</t>
  </si>
  <si>
    <t>城门中心小学</t>
  </si>
  <si>
    <t>郭宅学区小计</t>
  </si>
  <si>
    <t>螺洲学区小计</t>
  </si>
  <si>
    <t>工资人事关系暂放义序中心小学</t>
  </si>
  <si>
    <t>工资人事关系暂放高湖小学</t>
  </si>
  <si>
    <t>工资人事关系暂放城门中心小学</t>
  </si>
  <si>
    <t>工资人事关系暂放金山实小</t>
  </si>
  <si>
    <t>1人工资人事关系暂放施程小学</t>
  </si>
  <si>
    <t>工资人事关系暂放仓一小</t>
  </si>
  <si>
    <t>盖山中心幼儿园</t>
  </si>
  <si>
    <t>幼教2人工资人事关系暂放区实验幼儿园
护士1人工资人事关系暂放上渡中心幼儿园</t>
  </si>
  <si>
    <r>
      <t>语文1人工资人事关系暂放南台实小
数学1</t>
    </r>
    <r>
      <rPr>
        <sz val="10"/>
        <rFont val="宋体"/>
        <family val="0"/>
      </rPr>
      <t>人工资人事关系暂放仓一小</t>
    </r>
  </si>
  <si>
    <t>语文1人工资人事关系暂放仓二小
数学1人工资人事关系暂放施程小学</t>
  </si>
  <si>
    <t>音乐1人工资人事关系暂放洪塘中心小学</t>
  </si>
  <si>
    <t>仓山霞镜小学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</si>
</sst>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6" fillId="0" borderId="10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城区、幼儿园" xfId="40"/>
    <cellStyle name="常规_城区、幼儿园_4" xfId="41"/>
    <cellStyle name="常规_城区、幼儿园_5" xfId="42"/>
    <cellStyle name="常规_乡镇学区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1" sqref="N21"/>
    </sheetView>
  </sheetViews>
  <sheetFormatPr defaultColWidth="9.00390625" defaultRowHeight="14.25"/>
  <cols>
    <col min="1" max="1" width="17.875" style="1" customWidth="1"/>
    <col min="2" max="2" width="6.625" style="1" customWidth="1"/>
    <col min="3" max="11" width="4.75390625" style="1" bestFit="1" customWidth="1"/>
    <col min="12" max="12" width="4.75390625" style="1" customWidth="1"/>
    <col min="13" max="13" width="4.75390625" style="1" bestFit="1" customWidth="1"/>
    <col min="14" max="14" width="31.875" style="1" customWidth="1"/>
    <col min="15" max="250" width="9.00390625" style="1" bestFit="1" customWidth="1"/>
    <col min="251" max="16384" width="9.00390625" style="1" customWidth="1"/>
  </cols>
  <sheetData>
    <row r="1" spans="1:14" ht="22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28">
        <v>42961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7.7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6" t="s">
        <v>7</v>
      </c>
      <c r="I3" s="6" t="s">
        <v>36</v>
      </c>
      <c r="J3" s="26" t="s">
        <v>38</v>
      </c>
      <c r="K3" s="26" t="s">
        <v>8</v>
      </c>
      <c r="L3" s="26" t="s">
        <v>9</v>
      </c>
      <c r="M3" s="6" t="s">
        <v>37</v>
      </c>
      <c r="N3" s="26" t="s">
        <v>10</v>
      </c>
    </row>
    <row r="4" spans="1:14" ht="21.75" customHeight="1">
      <c r="A4" s="8" t="s">
        <v>11</v>
      </c>
      <c r="B4" s="10">
        <f aca="true" t="shared" si="0" ref="B4:B25">SUM(C4:M4)</f>
        <v>49</v>
      </c>
      <c r="C4" s="10">
        <f>C5+C9+C40</f>
        <v>18</v>
      </c>
      <c r="D4" s="10">
        <f aca="true" t="shared" si="1" ref="D4:M4">D5+D9+D40</f>
        <v>10</v>
      </c>
      <c r="E4" s="10">
        <f t="shared" si="1"/>
        <v>2</v>
      </c>
      <c r="F4" s="10">
        <f t="shared" si="1"/>
        <v>2</v>
      </c>
      <c r="G4" s="10">
        <f t="shared" si="1"/>
        <v>4</v>
      </c>
      <c r="H4" s="10">
        <f t="shared" si="1"/>
        <v>3</v>
      </c>
      <c r="I4" s="10">
        <f t="shared" si="1"/>
        <v>1</v>
      </c>
      <c r="J4" s="10">
        <f t="shared" si="1"/>
        <v>1</v>
      </c>
      <c r="K4" s="10">
        <f t="shared" si="1"/>
        <v>2</v>
      </c>
      <c r="L4" s="10">
        <f t="shared" si="1"/>
        <v>5</v>
      </c>
      <c r="M4" s="10">
        <f t="shared" si="1"/>
        <v>1</v>
      </c>
      <c r="N4" s="8"/>
    </row>
    <row r="5" spans="1:14" ht="21.75" customHeight="1">
      <c r="A5" s="8" t="s">
        <v>20</v>
      </c>
      <c r="B5" s="10">
        <f t="shared" si="0"/>
        <v>6</v>
      </c>
      <c r="C5" s="7">
        <f>SUM(C6:C8)</f>
        <v>2</v>
      </c>
      <c r="D5" s="7">
        <f aca="true" t="shared" si="2" ref="D5:M5">SUM(D6:D8)</f>
        <v>1</v>
      </c>
      <c r="E5" s="7">
        <f t="shared" si="2"/>
        <v>0</v>
      </c>
      <c r="F5" s="7">
        <f t="shared" si="2"/>
        <v>0</v>
      </c>
      <c r="G5" s="7">
        <f t="shared" si="2"/>
        <v>1</v>
      </c>
      <c r="H5" s="7">
        <f t="shared" si="2"/>
        <v>1</v>
      </c>
      <c r="I5" s="7">
        <f t="shared" si="2"/>
        <v>1</v>
      </c>
      <c r="J5" s="7">
        <f t="shared" si="2"/>
        <v>0</v>
      </c>
      <c r="K5" s="7">
        <f t="shared" si="2"/>
        <v>0</v>
      </c>
      <c r="L5" s="7">
        <f t="shared" si="2"/>
        <v>0</v>
      </c>
      <c r="M5" s="7">
        <f t="shared" si="2"/>
        <v>0</v>
      </c>
      <c r="N5" s="8"/>
    </row>
    <row r="6" spans="1:14" ht="21.75" customHeight="1">
      <c r="A6" s="6" t="s">
        <v>34</v>
      </c>
      <c r="B6" s="2">
        <f t="shared" si="0"/>
        <v>3</v>
      </c>
      <c r="C6" s="7"/>
      <c r="D6" s="2">
        <v>1</v>
      </c>
      <c r="E6" s="2"/>
      <c r="F6" s="2"/>
      <c r="G6" s="2">
        <v>1</v>
      </c>
      <c r="H6" s="2">
        <v>1</v>
      </c>
      <c r="I6" s="7"/>
      <c r="J6" s="7"/>
      <c r="K6" s="7"/>
      <c r="L6" s="7"/>
      <c r="M6" s="7"/>
      <c r="N6" s="8"/>
    </row>
    <row r="7" spans="1:14" ht="21.75" customHeight="1">
      <c r="A7" s="6" t="s">
        <v>35</v>
      </c>
      <c r="B7" s="2">
        <f t="shared" si="0"/>
        <v>1</v>
      </c>
      <c r="C7" s="9"/>
      <c r="D7" s="9"/>
      <c r="E7" s="9"/>
      <c r="F7" s="9"/>
      <c r="G7" s="9"/>
      <c r="H7" s="9"/>
      <c r="I7" s="9">
        <v>1</v>
      </c>
      <c r="J7" s="9"/>
      <c r="K7" s="9"/>
      <c r="L7" s="9"/>
      <c r="M7" s="9"/>
      <c r="N7" s="8"/>
    </row>
    <row r="8" spans="1:14" ht="22.5" customHeight="1">
      <c r="A8" s="6" t="s">
        <v>23</v>
      </c>
      <c r="B8" s="2">
        <f t="shared" si="0"/>
        <v>2</v>
      </c>
      <c r="C8" s="9">
        <v>2</v>
      </c>
      <c r="D8" s="9"/>
      <c r="E8" s="9"/>
      <c r="F8" s="9"/>
      <c r="G8" s="9"/>
      <c r="H8" s="9"/>
      <c r="I8" s="9"/>
      <c r="J8" s="9"/>
      <c r="K8" s="9"/>
      <c r="L8" s="9"/>
      <c r="M8" s="9"/>
      <c r="N8" s="14"/>
    </row>
    <row r="9" spans="1:14" ht="21.75" customHeight="1">
      <c r="A9" s="25" t="s">
        <v>33</v>
      </c>
      <c r="B9" s="10">
        <f t="shared" si="0"/>
        <v>37</v>
      </c>
      <c r="C9" s="25">
        <f>SUM(C10:C39)-C37-C34-C32-C28-C26-C24</f>
        <v>16</v>
      </c>
      <c r="D9" s="8">
        <f aca="true" t="shared" si="3" ref="D9:M9">SUM(D10:D39)-D37-D34-D32-D28-D26-D24</f>
        <v>9</v>
      </c>
      <c r="E9" s="8">
        <f t="shared" si="3"/>
        <v>2</v>
      </c>
      <c r="F9" s="8">
        <f t="shared" si="3"/>
        <v>2</v>
      </c>
      <c r="G9" s="8">
        <f t="shared" si="3"/>
        <v>3</v>
      </c>
      <c r="H9" s="8">
        <f t="shared" si="3"/>
        <v>2</v>
      </c>
      <c r="I9" s="8">
        <f t="shared" si="3"/>
        <v>0</v>
      </c>
      <c r="J9" s="8">
        <f t="shared" si="3"/>
        <v>1</v>
      </c>
      <c r="K9" s="8">
        <f t="shared" si="3"/>
        <v>2</v>
      </c>
      <c r="L9" s="8">
        <f t="shared" si="3"/>
        <v>0</v>
      </c>
      <c r="M9" s="8">
        <f t="shared" si="3"/>
        <v>0</v>
      </c>
      <c r="N9" s="24"/>
    </row>
    <row r="10" spans="1:14" ht="21.75" customHeight="1">
      <c r="A10" s="11" t="s">
        <v>40</v>
      </c>
      <c r="B10" s="2">
        <f t="shared" si="0"/>
        <v>1</v>
      </c>
      <c r="C10" s="8"/>
      <c r="D10" s="8"/>
      <c r="E10" s="8"/>
      <c r="F10" s="2">
        <v>1</v>
      </c>
      <c r="G10" s="8"/>
      <c r="H10" s="8"/>
      <c r="I10" s="8"/>
      <c r="J10" s="8"/>
      <c r="K10" s="8"/>
      <c r="L10" s="8"/>
      <c r="M10" s="8"/>
      <c r="N10" s="15"/>
    </row>
    <row r="11" spans="1:14" ht="24">
      <c r="A11" s="11" t="s">
        <v>29</v>
      </c>
      <c r="B11" s="2">
        <f t="shared" si="0"/>
        <v>2</v>
      </c>
      <c r="C11" s="2">
        <v>1</v>
      </c>
      <c r="D11" s="2">
        <v>1</v>
      </c>
      <c r="E11" s="8"/>
      <c r="F11" s="2"/>
      <c r="G11" s="8"/>
      <c r="H11" s="8"/>
      <c r="I11" s="8"/>
      <c r="J11" s="8"/>
      <c r="K11" s="8"/>
      <c r="L11" s="8"/>
      <c r="M11" s="8"/>
      <c r="N11" s="23" t="s">
        <v>62</v>
      </c>
    </row>
    <row r="12" spans="1:14" ht="21.75" customHeight="1">
      <c r="A12" s="11" t="s">
        <v>41</v>
      </c>
      <c r="B12" s="2">
        <f t="shared" si="0"/>
        <v>2</v>
      </c>
      <c r="C12" s="2">
        <v>1</v>
      </c>
      <c r="D12" s="2">
        <v>1</v>
      </c>
      <c r="E12" s="8"/>
      <c r="F12" s="2"/>
      <c r="G12" s="8"/>
      <c r="H12" s="8"/>
      <c r="I12" s="8"/>
      <c r="J12" s="8"/>
      <c r="K12" s="8"/>
      <c r="L12" s="8"/>
      <c r="M12" s="8"/>
      <c r="N12" s="11"/>
    </row>
    <row r="13" spans="1:14" ht="21.75" customHeight="1">
      <c r="A13" s="11" t="s">
        <v>12</v>
      </c>
      <c r="B13" s="2">
        <f t="shared" si="0"/>
        <v>2</v>
      </c>
      <c r="C13" s="2"/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11" t="s">
        <v>58</v>
      </c>
    </row>
    <row r="14" spans="1:14" ht="21.75" customHeight="1">
      <c r="A14" s="11" t="s">
        <v>24</v>
      </c>
      <c r="B14" s="2">
        <f t="shared" si="0"/>
        <v>1</v>
      </c>
      <c r="C14" s="2"/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11"/>
    </row>
    <row r="15" spans="1:14" ht="21.75" customHeight="1">
      <c r="A15" s="11" t="s">
        <v>25</v>
      </c>
      <c r="B15" s="2">
        <f t="shared" si="0"/>
        <v>2</v>
      </c>
      <c r="C15" s="2">
        <v>1</v>
      </c>
      <c r="D15" s="2"/>
      <c r="E15" s="2">
        <v>1</v>
      </c>
      <c r="F15" s="2"/>
      <c r="G15" s="2"/>
      <c r="H15" s="2"/>
      <c r="I15" s="2"/>
      <c r="J15" s="2"/>
      <c r="K15" s="2"/>
      <c r="L15" s="2"/>
      <c r="M15" s="2"/>
      <c r="N15" s="22" t="s">
        <v>59</v>
      </c>
    </row>
    <row r="16" spans="1:14" ht="24">
      <c r="A16" s="11" t="s">
        <v>13</v>
      </c>
      <c r="B16" s="2">
        <f t="shared" si="0"/>
        <v>2</v>
      </c>
      <c r="C16" s="2">
        <v>1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/>
      <c r="N16" s="23" t="s">
        <v>63</v>
      </c>
    </row>
    <row r="17" spans="1:14" ht="21.75" customHeight="1">
      <c r="A17" s="11" t="s">
        <v>26</v>
      </c>
      <c r="B17" s="2">
        <f t="shared" si="0"/>
        <v>1</v>
      </c>
      <c r="C17" s="2"/>
      <c r="D17" s="2"/>
      <c r="E17" s="2"/>
      <c r="F17" s="2"/>
      <c r="G17" s="2"/>
      <c r="H17" s="2"/>
      <c r="I17" s="2"/>
      <c r="J17" s="2">
        <v>1</v>
      </c>
      <c r="K17" s="2"/>
      <c r="L17" s="2"/>
      <c r="M17" s="2"/>
      <c r="N17" s="11"/>
    </row>
    <row r="18" spans="1:14" ht="21.75" customHeight="1">
      <c r="A18" s="11" t="s">
        <v>27</v>
      </c>
      <c r="B18" s="2">
        <f t="shared" si="0"/>
        <v>2</v>
      </c>
      <c r="C18" s="2">
        <v>1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11"/>
    </row>
    <row r="19" spans="1:14" ht="21.75" customHeight="1">
      <c r="A19" s="11" t="s">
        <v>65</v>
      </c>
      <c r="B19" s="2">
        <f t="shared" si="0"/>
        <v>2</v>
      </c>
      <c r="C19" s="2">
        <v>1</v>
      </c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11" t="s">
        <v>64</v>
      </c>
    </row>
    <row r="20" spans="1:14" ht="21.75" customHeight="1">
      <c r="A20" s="11" t="s">
        <v>32</v>
      </c>
      <c r="B20" s="2">
        <f t="shared" si="0"/>
        <v>3</v>
      </c>
      <c r="C20" s="2">
        <v>2</v>
      </c>
      <c r="D20" s="2"/>
      <c r="E20" s="2"/>
      <c r="F20" s="2">
        <v>1</v>
      </c>
      <c r="G20" s="2"/>
      <c r="H20" s="2"/>
      <c r="I20" s="2"/>
      <c r="J20" s="2"/>
      <c r="K20" s="2"/>
      <c r="L20" s="2"/>
      <c r="M20" s="2"/>
      <c r="N20" s="11"/>
    </row>
    <row r="21" spans="1:14" ht="21.75" customHeight="1">
      <c r="A21" s="11" t="s">
        <v>30</v>
      </c>
      <c r="B21" s="2">
        <f t="shared" si="0"/>
        <v>2</v>
      </c>
      <c r="C21" s="11">
        <v>1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 t="s">
        <v>57</v>
      </c>
    </row>
    <row r="22" spans="1:14" ht="21.75" customHeight="1">
      <c r="A22" s="11" t="s">
        <v>14</v>
      </c>
      <c r="B22" s="2">
        <f t="shared" si="0"/>
        <v>2</v>
      </c>
      <c r="C22" s="2"/>
      <c r="D22" s="2"/>
      <c r="E22" s="2"/>
      <c r="F22" s="2"/>
      <c r="G22" s="2"/>
      <c r="H22" s="2"/>
      <c r="I22" s="2"/>
      <c r="J22" s="2"/>
      <c r="K22" s="2">
        <v>2</v>
      </c>
      <c r="L22" s="2"/>
      <c r="M22" s="2"/>
      <c r="N22" s="11"/>
    </row>
    <row r="23" spans="1:14" ht="21.75" customHeight="1">
      <c r="A23" s="11" t="s">
        <v>42</v>
      </c>
      <c r="B23" s="2">
        <f t="shared" si="0"/>
        <v>1</v>
      </c>
      <c r="C23" s="2"/>
      <c r="D23" s="2"/>
      <c r="E23" s="2"/>
      <c r="F23" s="2"/>
      <c r="G23" s="2"/>
      <c r="H23" s="2">
        <v>1</v>
      </c>
      <c r="I23" s="2"/>
      <c r="J23" s="2"/>
      <c r="K23" s="2"/>
      <c r="L23" s="2"/>
      <c r="M23" s="2"/>
      <c r="N23" s="11"/>
    </row>
    <row r="24" spans="1:14" ht="21.75" customHeight="1">
      <c r="A24" s="17" t="s">
        <v>53</v>
      </c>
      <c r="B24" s="21">
        <f t="shared" si="0"/>
        <v>1</v>
      </c>
      <c r="C24" s="21">
        <f>C25</f>
        <v>0</v>
      </c>
      <c r="D24" s="21">
        <f aca="true" t="shared" si="4" ref="D24:M24">D25</f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1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11"/>
    </row>
    <row r="25" spans="1:14" ht="22.5" customHeight="1">
      <c r="A25" s="19" t="s">
        <v>49</v>
      </c>
      <c r="B25" s="2">
        <f t="shared" si="0"/>
        <v>1</v>
      </c>
      <c r="C25" s="11"/>
      <c r="D25" s="11"/>
      <c r="E25" s="11"/>
      <c r="F25" s="11"/>
      <c r="G25" s="11"/>
      <c r="H25" s="11">
        <v>1</v>
      </c>
      <c r="I25" s="11"/>
      <c r="J25" s="11"/>
      <c r="K25" s="11"/>
      <c r="L25" s="11"/>
      <c r="M25" s="11"/>
      <c r="N25" s="11"/>
    </row>
    <row r="26" spans="1:14" ht="21.75" customHeight="1">
      <c r="A26" s="12" t="s">
        <v>15</v>
      </c>
      <c r="B26" s="13">
        <f aca="true" t="shared" si="5" ref="B26:B39">SUM(C26:H26)</f>
        <v>1</v>
      </c>
      <c r="C26" s="12">
        <f aca="true" t="shared" si="6" ref="C26:M26">SUM(C27:C27)</f>
        <v>1</v>
      </c>
      <c r="D26" s="12">
        <f t="shared" si="6"/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M26" s="12">
        <f t="shared" si="6"/>
        <v>0</v>
      </c>
      <c r="N26" s="11"/>
    </row>
    <row r="27" spans="1:14" ht="21.75" customHeight="1">
      <c r="A27" s="5" t="s">
        <v>28</v>
      </c>
      <c r="B27" s="4">
        <f t="shared" si="5"/>
        <v>1</v>
      </c>
      <c r="C27" s="5">
        <v>1</v>
      </c>
      <c r="D27" s="5"/>
      <c r="E27" s="5"/>
      <c r="F27" s="5"/>
      <c r="G27" s="5"/>
      <c r="H27" s="5"/>
      <c r="I27" s="2"/>
      <c r="J27" s="2"/>
      <c r="K27" s="2"/>
      <c r="L27" s="2"/>
      <c r="M27" s="2"/>
      <c r="N27" s="11"/>
    </row>
    <row r="28" spans="1:14" ht="21.75" customHeight="1">
      <c r="A28" s="12" t="s">
        <v>16</v>
      </c>
      <c r="B28" s="13">
        <f>SUM(C28:H28)</f>
        <v>4</v>
      </c>
      <c r="C28" s="12">
        <f>SUM(C29:C31)</f>
        <v>3</v>
      </c>
      <c r="D28" s="12">
        <f aca="true" t="shared" si="7" ref="D28:M28">SUM(D29:D31)</f>
        <v>0</v>
      </c>
      <c r="E28" s="12">
        <f t="shared" si="7"/>
        <v>0</v>
      </c>
      <c r="F28" s="12">
        <f t="shared" si="7"/>
        <v>0</v>
      </c>
      <c r="G28" s="12">
        <f t="shared" si="7"/>
        <v>1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1"/>
    </row>
    <row r="29" spans="1:14" ht="21.75" customHeight="1">
      <c r="A29" s="5" t="s">
        <v>51</v>
      </c>
      <c r="B29" s="4">
        <f>SUM(C29:H29)</f>
        <v>1</v>
      </c>
      <c r="C29" s="5">
        <v>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</row>
    <row r="30" spans="1:14" ht="21.75" customHeight="1">
      <c r="A30" s="5" t="s">
        <v>17</v>
      </c>
      <c r="B30" s="4">
        <f>SUM(C30:H30)</f>
        <v>2</v>
      </c>
      <c r="C30" s="5">
        <v>1</v>
      </c>
      <c r="D30" s="5"/>
      <c r="E30" s="5"/>
      <c r="F30" s="5"/>
      <c r="G30" s="5">
        <v>1</v>
      </c>
      <c r="H30" s="5"/>
      <c r="I30" s="2"/>
      <c r="J30" s="2"/>
      <c r="K30" s="2"/>
      <c r="L30" s="2"/>
      <c r="M30" s="2"/>
      <c r="N30" s="11" t="s">
        <v>56</v>
      </c>
    </row>
    <row r="31" spans="1:14" ht="21.75" customHeight="1">
      <c r="A31" s="5" t="s">
        <v>18</v>
      </c>
      <c r="B31" s="4">
        <f>SUM(C31:H31)</f>
        <v>1</v>
      </c>
      <c r="C31" s="5">
        <v>1</v>
      </c>
      <c r="D31" s="5"/>
      <c r="E31" s="5"/>
      <c r="F31" s="5"/>
      <c r="G31" s="5"/>
      <c r="H31" s="5"/>
      <c r="I31" s="2"/>
      <c r="J31" s="2"/>
      <c r="K31" s="2"/>
      <c r="L31" s="2"/>
      <c r="M31" s="2"/>
      <c r="N31" s="11"/>
    </row>
    <row r="32" spans="1:14" ht="21.75" customHeight="1">
      <c r="A32" s="17" t="s">
        <v>43</v>
      </c>
      <c r="B32" s="13">
        <f t="shared" si="5"/>
        <v>2</v>
      </c>
      <c r="C32" s="12">
        <f>SUM(C33:C33)</f>
        <v>0</v>
      </c>
      <c r="D32" s="12">
        <f aca="true" t="shared" si="8" ref="D32:M32">SUM(D33:D33)</f>
        <v>1</v>
      </c>
      <c r="E32" s="12">
        <f t="shared" si="8"/>
        <v>1</v>
      </c>
      <c r="F32" s="12">
        <f t="shared" si="8"/>
        <v>0</v>
      </c>
      <c r="G32" s="12">
        <f t="shared" si="8"/>
        <v>0</v>
      </c>
      <c r="H32" s="12">
        <f t="shared" si="8"/>
        <v>0</v>
      </c>
      <c r="I32" s="12">
        <f t="shared" si="8"/>
        <v>0</v>
      </c>
      <c r="J32" s="12">
        <f t="shared" si="8"/>
        <v>0</v>
      </c>
      <c r="K32" s="12">
        <f t="shared" si="8"/>
        <v>0</v>
      </c>
      <c r="L32" s="12">
        <f t="shared" si="8"/>
        <v>0</v>
      </c>
      <c r="M32" s="12">
        <f t="shared" si="8"/>
        <v>0</v>
      </c>
      <c r="N32" s="11"/>
    </row>
    <row r="33" spans="1:14" ht="21.75" customHeight="1">
      <c r="A33" s="5" t="s">
        <v>31</v>
      </c>
      <c r="B33" s="4">
        <f t="shared" si="5"/>
        <v>2</v>
      </c>
      <c r="C33" s="5"/>
      <c r="D33" s="5">
        <v>1</v>
      </c>
      <c r="E33" s="5">
        <v>1</v>
      </c>
      <c r="F33" s="5"/>
      <c r="G33" s="5"/>
      <c r="H33" s="5"/>
      <c r="I33" s="2"/>
      <c r="J33" s="2"/>
      <c r="K33" s="2"/>
      <c r="L33" s="2"/>
      <c r="M33" s="2"/>
      <c r="N33" s="11" t="s">
        <v>55</v>
      </c>
    </row>
    <row r="34" spans="1:14" ht="21.75" customHeight="1">
      <c r="A34" s="17" t="s">
        <v>52</v>
      </c>
      <c r="B34" s="20">
        <f t="shared" si="5"/>
        <v>2</v>
      </c>
      <c r="C34" s="17">
        <f>C35+C36</f>
        <v>2</v>
      </c>
      <c r="D34" s="17">
        <f aca="true" t="shared" si="9" ref="D34:M34">D35+D36</f>
        <v>0</v>
      </c>
      <c r="E34" s="17">
        <f t="shared" si="9"/>
        <v>0</v>
      </c>
      <c r="F34" s="17">
        <f t="shared" si="9"/>
        <v>0</v>
      </c>
      <c r="G34" s="17">
        <f t="shared" si="9"/>
        <v>0</v>
      </c>
      <c r="H34" s="17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1"/>
    </row>
    <row r="35" spans="1:14" ht="21.75" customHeight="1">
      <c r="A35" s="16" t="s">
        <v>44</v>
      </c>
      <c r="B35" s="4">
        <f t="shared" si="5"/>
        <v>1</v>
      </c>
      <c r="C35" s="5">
        <v>1</v>
      </c>
      <c r="D35" s="5"/>
      <c r="E35" s="5"/>
      <c r="F35" s="5"/>
      <c r="G35" s="5"/>
      <c r="H35" s="5"/>
      <c r="I35" s="2"/>
      <c r="J35" s="2"/>
      <c r="K35" s="2"/>
      <c r="L35" s="2"/>
      <c r="M35" s="2"/>
      <c r="N35" s="11"/>
    </row>
    <row r="36" spans="1:14" ht="21.75" customHeight="1">
      <c r="A36" s="16" t="s">
        <v>50</v>
      </c>
      <c r="B36" s="4">
        <v>1</v>
      </c>
      <c r="C36" s="5">
        <v>1</v>
      </c>
      <c r="D36" s="5"/>
      <c r="E36" s="5"/>
      <c r="F36" s="5"/>
      <c r="G36" s="5"/>
      <c r="H36" s="5"/>
      <c r="I36" s="2"/>
      <c r="J36" s="2"/>
      <c r="K36" s="2"/>
      <c r="L36" s="2"/>
      <c r="M36" s="2"/>
      <c r="N36" s="11"/>
    </row>
    <row r="37" spans="1:14" ht="21.75" customHeight="1">
      <c r="A37" s="17" t="s">
        <v>45</v>
      </c>
      <c r="B37" s="20">
        <f t="shared" si="5"/>
        <v>2</v>
      </c>
      <c r="C37" s="17">
        <f>C38+C39</f>
        <v>1</v>
      </c>
      <c r="D37" s="17">
        <f aca="true" t="shared" si="10" ref="D37:M37">D38+D39</f>
        <v>1</v>
      </c>
      <c r="E37" s="17">
        <f t="shared" si="10"/>
        <v>0</v>
      </c>
      <c r="F37" s="17">
        <f t="shared" si="10"/>
        <v>0</v>
      </c>
      <c r="G37" s="17">
        <f t="shared" si="10"/>
        <v>0</v>
      </c>
      <c r="H37" s="17">
        <f t="shared" si="10"/>
        <v>0</v>
      </c>
      <c r="I37" s="17">
        <f t="shared" si="10"/>
        <v>0</v>
      </c>
      <c r="J37" s="17">
        <f t="shared" si="10"/>
        <v>0</v>
      </c>
      <c r="K37" s="17">
        <f t="shared" si="10"/>
        <v>0</v>
      </c>
      <c r="L37" s="17">
        <f t="shared" si="10"/>
        <v>0</v>
      </c>
      <c r="M37" s="17">
        <f t="shared" si="10"/>
        <v>0</v>
      </c>
      <c r="N37" s="11"/>
    </row>
    <row r="38" spans="1:14" ht="21.75" customHeight="1">
      <c r="A38" s="5" t="s">
        <v>19</v>
      </c>
      <c r="B38" s="4">
        <f t="shared" si="5"/>
        <v>1</v>
      </c>
      <c r="C38" s="5"/>
      <c r="D38" s="5">
        <v>1</v>
      </c>
      <c r="E38" s="5"/>
      <c r="F38" s="5"/>
      <c r="G38" s="5"/>
      <c r="H38" s="5"/>
      <c r="I38" s="2"/>
      <c r="J38" s="2"/>
      <c r="K38" s="2"/>
      <c r="L38" s="2"/>
      <c r="M38" s="2"/>
      <c r="N38" s="11"/>
    </row>
    <row r="39" spans="1:14" ht="21.75" customHeight="1">
      <c r="A39" s="5" t="s">
        <v>46</v>
      </c>
      <c r="B39" s="4">
        <f t="shared" si="5"/>
        <v>1</v>
      </c>
      <c r="C39" s="5">
        <v>1</v>
      </c>
      <c r="D39" s="5"/>
      <c r="E39" s="5"/>
      <c r="F39" s="5"/>
      <c r="G39" s="5"/>
      <c r="H39" s="5"/>
      <c r="I39" s="2"/>
      <c r="J39" s="2"/>
      <c r="K39" s="2"/>
      <c r="L39" s="2"/>
      <c r="M39" s="2"/>
      <c r="N39" s="11" t="s">
        <v>54</v>
      </c>
    </row>
    <row r="40" spans="1:14" ht="21.75" customHeight="1">
      <c r="A40" s="17" t="s">
        <v>22</v>
      </c>
      <c r="B40" s="20">
        <f>SUM(C40:M40)</f>
        <v>6</v>
      </c>
      <c r="C40" s="17">
        <f>SUM(C41:C44)</f>
        <v>0</v>
      </c>
      <c r="D40" s="17">
        <f aca="true" t="shared" si="11" ref="D40:M40">SUM(D41:D44)</f>
        <v>0</v>
      </c>
      <c r="E40" s="17">
        <f t="shared" si="11"/>
        <v>0</v>
      </c>
      <c r="F40" s="17">
        <f t="shared" si="11"/>
        <v>0</v>
      </c>
      <c r="G40" s="17">
        <f t="shared" si="11"/>
        <v>0</v>
      </c>
      <c r="H40" s="17">
        <f t="shared" si="11"/>
        <v>0</v>
      </c>
      <c r="I40" s="17">
        <f t="shared" si="11"/>
        <v>0</v>
      </c>
      <c r="J40" s="17">
        <f t="shared" si="11"/>
        <v>0</v>
      </c>
      <c r="K40" s="17">
        <f t="shared" si="11"/>
        <v>0</v>
      </c>
      <c r="L40" s="17">
        <f t="shared" si="11"/>
        <v>5</v>
      </c>
      <c r="M40" s="17">
        <f t="shared" si="11"/>
        <v>1</v>
      </c>
      <c r="N40" s="11"/>
    </row>
    <row r="41" spans="1:14" ht="21.75" customHeight="1">
      <c r="A41" s="16" t="s">
        <v>21</v>
      </c>
      <c r="B41" s="4">
        <f>SUM(C41:M41)</f>
        <v>1</v>
      </c>
      <c r="C41" s="5"/>
      <c r="D41" s="5"/>
      <c r="E41" s="5"/>
      <c r="F41" s="5"/>
      <c r="G41" s="5"/>
      <c r="H41" s="5"/>
      <c r="I41" s="2"/>
      <c r="J41" s="2"/>
      <c r="K41" s="2"/>
      <c r="L41" s="2">
        <v>1</v>
      </c>
      <c r="M41" s="2"/>
      <c r="N41" s="11"/>
    </row>
    <row r="42" spans="1:14" ht="24">
      <c r="A42" s="16" t="s">
        <v>47</v>
      </c>
      <c r="B42" s="4">
        <f>SUM(C42:M42)</f>
        <v>3</v>
      </c>
      <c r="C42" s="5"/>
      <c r="D42" s="5"/>
      <c r="E42" s="5"/>
      <c r="F42" s="5"/>
      <c r="G42" s="5"/>
      <c r="H42" s="5"/>
      <c r="I42" s="2"/>
      <c r="J42" s="2"/>
      <c r="K42" s="2"/>
      <c r="L42" s="2">
        <v>2</v>
      </c>
      <c r="M42" s="2">
        <v>1</v>
      </c>
      <c r="N42" s="23" t="s">
        <v>61</v>
      </c>
    </row>
    <row r="43" spans="1:14" ht="21.75" customHeight="1">
      <c r="A43" s="16" t="s">
        <v>48</v>
      </c>
      <c r="B43" s="4">
        <f>SUM(C43:M43)</f>
        <v>1</v>
      </c>
      <c r="C43" s="5"/>
      <c r="D43" s="5"/>
      <c r="E43" s="5"/>
      <c r="F43" s="5"/>
      <c r="G43" s="5"/>
      <c r="H43" s="5"/>
      <c r="I43" s="2"/>
      <c r="J43" s="2"/>
      <c r="K43" s="2"/>
      <c r="L43" s="2">
        <v>1</v>
      </c>
      <c r="M43" s="2"/>
      <c r="N43" s="11"/>
    </row>
    <row r="44" spans="1:14" ht="21.75" customHeight="1">
      <c r="A44" s="5" t="s">
        <v>60</v>
      </c>
      <c r="B44" s="4">
        <f>SUM(C44:M44)</f>
        <v>1</v>
      </c>
      <c r="C44" s="5"/>
      <c r="D44" s="5"/>
      <c r="E44" s="5"/>
      <c r="F44" s="5"/>
      <c r="G44" s="5"/>
      <c r="H44" s="5"/>
      <c r="I44" s="2"/>
      <c r="J44" s="2"/>
      <c r="K44" s="2"/>
      <c r="L44" s="2">
        <v>1</v>
      </c>
      <c r="M44" s="2"/>
      <c r="N44" s="18"/>
    </row>
    <row r="45" spans="1:14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7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27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27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27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27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</sheetData>
  <sheetProtection/>
  <mergeCells count="2">
    <mergeCell ref="A1:N1"/>
    <mergeCell ref="A2:N2"/>
  </mergeCells>
  <printOptions horizontalCentered="1" verticalCentered="1"/>
  <pageMargins left="0.1968503937007874" right="0.1968503937007874" top="0.3937007874015748" bottom="0.3937007874015748" header="0.5118110236220472" footer="0.3937007874015748"/>
  <pageSetup firstPageNumber="1" useFirstPageNumber="1"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2017-08-11T02:20:27Z</cp:lastPrinted>
  <dcterms:created xsi:type="dcterms:W3CDTF">1996-12-17T01:32:42Z</dcterms:created>
  <dcterms:modified xsi:type="dcterms:W3CDTF">2017-08-11T08:33:07Z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