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5月4日总成绩及进入体检人员名单" sheetId="1" r:id="rId1"/>
  </sheets>
  <definedNames/>
  <calcPr fullCalcOnLoad="1"/>
</workbook>
</file>

<file path=xl/sharedStrings.xml><?xml version="1.0" encoding="utf-8"?>
<sst xmlns="http://schemas.openxmlformats.org/spreadsheetml/2006/main" count="718" uniqueCount="315">
  <si>
    <t>准考证</t>
  </si>
  <si>
    <t>单位代码</t>
  </si>
  <si>
    <t>岗位代码</t>
  </si>
  <si>
    <t>350166411004752</t>
  </si>
  <si>
    <t>664</t>
  </si>
  <si>
    <t>顺昌县未成年人思想道德建设指导中心</t>
  </si>
  <si>
    <t>11</t>
  </si>
  <si>
    <t>管理岗位</t>
  </si>
  <si>
    <t>林慧贞</t>
  </si>
  <si>
    <t>是</t>
  </si>
  <si>
    <t>350166411000120</t>
  </si>
  <si>
    <t>柯欢</t>
  </si>
  <si>
    <t>350166411002815</t>
  </si>
  <si>
    <t>刘雨轩</t>
  </si>
  <si>
    <t>350166511010639</t>
  </si>
  <si>
    <t>665</t>
  </si>
  <si>
    <t>中共顺昌县委总值班室</t>
  </si>
  <si>
    <t>蓝好春</t>
  </si>
  <si>
    <t>350166611002788</t>
  </si>
  <si>
    <t>666</t>
  </si>
  <si>
    <t>顺昌县机要技术中心</t>
  </si>
  <si>
    <t>贺凯晟</t>
  </si>
  <si>
    <t>350166611008984</t>
  </si>
  <si>
    <t>肖光冰</t>
  </si>
  <si>
    <t>350166611009451</t>
  </si>
  <si>
    <t>郭长韬</t>
  </si>
  <si>
    <t>350166711003730</t>
  </si>
  <si>
    <t>667</t>
  </si>
  <si>
    <t>顺昌县医院</t>
  </si>
  <si>
    <t>专业技术</t>
  </si>
  <si>
    <t>王丹东</t>
  </si>
  <si>
    <t>350166711006194</t>
  </si>
  <si>
    <t>刘汉锦</t>
  </si>
  <si>
    <t>350466733000199</t>
  </si>
  <si>
    <t>33</t>
  </si>
  <si>
    <t>陈水明</t>
  </si>
  <si>
    <t>350466733000146</t>
  </si>
  <si>
    <t>陈锡淋</t>
  </si>
  <si>
    <t>350566741000069</t>
  </si>
  <si>
    <t>41</t>
  </si>
  <si>
    <t>翁慧玲</t>
  </si>
  <si>
    <t>350566741000094</t>
  </si>
  <si>
    <t>黄文芳</t>
  </si>
  <si>
    <t>350566741000479</t>
  </si>
  <si>
    <t>冯榕凤</t>
  </si>
  <si>
    <t>350566741000245</t>
  </si>
  <si>
    <t>刘佳慧</t>
  </si>
  <si>
    <t>350566741000190</t>
  </si>
  <si>
    <t>吴珊</t>
  </si>
  <si>
    <t>350366751000272</t>
  </si>
  <si>
    <t>51</t>
  </si>
  <si>
    <t>修婕娅</t>
  </si>
  <si>
    <t>350466931000123</t>
  </si>
  <si>
    <t>669</t>
  </si>
  <si>
    <t>顺昌县疾病预防控制中心</t>
  </si>
  <si>
    <t>31</t>
  </si>
  <si>
    <t>张波</t>
  </si>
  <si>
    <t>350466931000147</t>
  </si>
  <si>
    <t>廖池民</t>
  </si>
  <si>
    <t>350466931000099</t>
  </si>
  <si>
    <t>张玉国</t>
  </si>
  <si>
    <t>350267021001032</t>
  </si>
  <si>
    <t>670</t>
  </si>
  <si>
    <t>顺昌县妇幼保健院</t>
  </si>
  <si>
    <t>21</t>
  </si>
  <si>
    <t>黄秋萍</t>
  </si>
  <si>
    <t>350267021000173</t>
  </si>
  <si>
    <t>叶诗雅</t>
  </si>
  <si>
    <t>350267021000477</t>
  </si>
  <si>
    <t>邓佳敏</t>
  </si>
  <si>
    <t>350467031000037</t>
  </si>
  <si>
    <t>徐春兰</t>
  </si>
  <si>
    <t>350467031000035</t>
  </si>
  <si>
    <t>吴长立</t>
  </si>
  <si>
    <t>350567041000238</t>
  </si>
  <si>
    <t>周莹</t>
  </si>
  <si>
    <t>350567041000603</t>
  </si>
  <si>
    <t>林琼</t>
  </si>
  <si>
    <t>350567141000036</t>
  </si>
  <si>
    <t>671</t>
  </si>
  <si>
    <t>顺昌县双溪街道社区卫生服务中心</t>
  </si>
  <si>
    <t>李小玲</t>
  </si>
  <si>
    <t>350567141000382</t>
  </si>
  <si>
    <t>熊素艳</t>
  </si>
  <si>
    <t>350567141000694</t>
  </si>
  <si>
    <t>罗凌杰</t>
  </si>
  <si>
    <t>350567141000645</t>
  </si>
  <si>
    <t>张晓云</t>
  </si>
  <si>
    <t>350567141000731</t>
  </si>
  <si>
    <t>林虹</t>
  </si>
  <si>
    <t>350567141000565</t>
  </si>
  <si>
    <t>陈美玲</t>
  </si>
  <si>
    <t>350367152000039</t>
  </si>
  <si>
    <t>52</t>
  </si>
  <si>
    <t>许沁涵</t>
  </si>
  <si>
    <t>350567241000673</t>
  </si>
  <si>
    <t>672</t>
  </si>
  <si>
    <t>顺昌县元坑镇卫生院</t>
  </si>
  <si>
    <t>曾顺妹</t>
  </si>
  <si>
    <t>350567241000458</t>
  </si>
  <si>
    <t>范月</t>
  </si>
  <si>
    <t>350567341000313</t>
  </si>
  <si>
    <t>673</t>
  </si>
  <si>
    <t>顺昌县洋墩乡卫生院</t>
  </si>
  <si>
    <t>游世茜</t>
  </si>
  <si>
    <t>350567341000039</t>
  </si>
  <si>
    <t>张慧</t>
  </si>
  <si>
    <t>350567441000446</t>
  </si>
  <si>
    <t>674</t>
  </si>
  <si>
    <t>顺昌县岚下乡卫生院</t>
  </si>
  <si>
    <t>彭丽雯</t>
  </si>
  <si>
    <t>350567441000233</t>
  </si>
  <si>
    <t>陈鑫</t>
  </si>
  <si>
    <t>350567441000351</t>
  </si>
  <si>
    <t>高雪珍</t>
  </si>
  <si>
    <t>350567441000003</t>
  </si>
  <si>
    <t>陈艳萍</t>
  </si>
  <si>
    <t>350467532000089</t>
  </si>
  <si>
    <t>675</t>
  </si>
  <si>
    <t>顺昌县建西中心卫生院</t>
  </si>
  <si>
    <t>32</t>
  </si>
  <si>
    <t>祖基荣</t>
  </si>
  <si>
    <t>350567541000576</t>
  </si>
  <si>
    <t>钱雅文</t>
  </si>
  <si>
    <t>350567541000558</t>
  </si>
  <si>
    <t>林烨</t>
  </si>
  <si>
    <t>350567841000023</t>
  </si>
  <si>
    <t>678</t>
  </si>
  <si>
    <t>顺昌县埔上中心卫生院</t>
  </si>
  <si>
    <t>孔祥宏</t>
  </si>
  <si>
    <t>350567841000046</t>
  </si>
  <si>
    <t>黄洁</t>
  </si>
  <si>
    <t>350567841000544</t>
  </si>
  <si>
    <t>卞燕芳</t>
  </si>
  <si>
    <t>350467931000175</t>
  </si>
  <si>
    <t>679</t>
  </si>
  <si>
    <t>顺昌县高阳乡卫生院</t>
  </si>
  <si>
    <t>吴巧珍</t>
  </si>
  <si>
    <t>350160411001720</t>
  </si>
  <si>
    <t>604</t>
  </si>
  <si>
    <t>顺昌县大干镇卫生和计划生育服务中心</t>
  </si>
  <si>
    <t>王学海</t>
  </si>
  <si>
    <t>350160411002087</t>
  </si>
  <si>
    <t>陈明华</t>
  </si>
  <si>
    <t>350160411002844</t>
  </si>
  <si>
    <t>刘迅</t>
  </si>
  <si>
    <t>350260421000007</t>
  </si>
  <si>
    <t>陈慧</t>
  </si>
  <si>
    <t>350258121001138</t>
  </si>
  <si>
    <t>581</t>
  </si>
  <si>
    <t>顺昌县大历镇财政所</t>
  </si>
  <si>
    <t>杨婷君</t>
  </si>
  <si>
    <t>350158211008278</t>
  </si>
  <si>
    <t>582</t>
  </si>
  <si>
    <t>顺昌县埔上镇卫生和计划生育服务中心</t>
  </si>
  <si>
    <t>胡文婷</t>
  </si>
  <si>
    <t>350158211010459</t>
  </si>
  <si>
    <t>俞婧</t>
  </si>
  <si>
    <t>350158211010288</t>
  </si>
  <si>
    <t>程佳琪</t>
  </si>
  <si>
    <t>350258321001086</t>
  </si>
  <si>
    <t>583</t>
  </si>
  <si>
    <t>顺昌县埔上镇财政所</t>
  </si>
  <si>
    <t>陈恩惠</t>
  </si>
  <si>
    <t>350258321000560</t>
  </si>
  <si>
    <t>黄亚蕾</t>
  </si>
  <si>
    <t>350258321000488</t>
  </si>
  <si>
    <t>苏小妹</t>
  </si>
  <si>
    <t>350258721001261</t>
  </si>
  <si>
    <t>587</t>
  </si>
  <si>
    <t>顺昌县岚下乡财政所</t>
  </si>
  <si>
    <t>刘瑶</t>
  </si>
  <si>
    <t>350258721001156</t>
  </si>
  <si>
    <t>朱成志</t>
  </si>
  <si>
    <t>350258721001149</t>
  </si>
  <si>
    <t>李亚倩</t>
  </si>
  <si>
    <t>350158811001192</t>
  </si>
  <si>
    <t>588</t>
  </si>
  <si>
    <t>顺昌县岚下乡卫生和计划生育服务中心</t>
  </si>
  <si>
    <t>郭俊文</t>
  </si>
  <si>
    <t>350158811001342</t>
  </si>
  <si>
    <t>林平</t>
  </si>
  <si>
    <t>350158811009370</t>
  </si>
  <si>
    <t>蔡毅</t>
  </si>
  <si>
    <t>350158911000141</t>
  </si>
  <si>
    <t>589</t>
  </si>
  <si>
    <t>顺昌县岚下乡文体服务中心</t>
  </si>
  <si>
    <t>李琳</t>
  </si>
  <si>
    <t>350158911004269</t>
  </si>
  <si>
    <t>吕祥</t>
  </si>
  <si>
    <t>350158911002019</t>
  </si>
  <si>
    <t>陈斌杰</t>
  </si>
  <si>
    <t>350157911002955</t>
  </si>
  <si>
    <t>579</t>
  </si>
  <si>
    <t>顺昌县双溪街道卫生和计划生育服务中心</t>
  </si>
  <si>
    <t>林睿滢</t>
  </si>
  <si>
    <t>350157911007977</t>
  </si>
  <si>
    <t>丁洁</t>
  </si>
  <si>
    <t>350157911005718</t>
  </si>
  <si>
    <t>黄玲秀</t>
  </si>
  <si>
    <t>350158011005335</t>
  </si>
  <si>
    <t>580</t>
  </si>
  <si>
    <t>顺昌县双溪街道村镇规划建设服务中心</t>
  </si>
  <si>
    <t>余桀</t>
  </si>
  <si>
    <t>350158011008132</t>
  </si>
  <si>
    <t>杨杰</t>
  </si>
  <si>
    <t>350158011005720</t>
  </si>
  <si>
    <t>万金</t>
  </si>
  <si>
    <t>350158411006297</t>
  </si>
  <si>
    <t>584</t>
  </si>
  <si>
    <t>顺昌县洋口镇“三农”服务中心</t>
  </si>
  <si>
    <t>吴健青</t>
  </si>
  <si>
    <t>350159111001991</t>
  </si>
  <si>
    <t>591</t>
  </si>
  <si>
    <t>顺昌县高阳乡村镇规划建设服务中心</t>
  </si>
  <si>
    <t>程宇</t>
  </si>
  <si>
    <t>350159111000728</t>
  </si>
  <si>
    <t>李俊杰</t>
  </si>
  <si>
    <t>350159111010439</t>
  </si>
  <si>
    <t>邓逸筠</t>
  </si>
  <si>
    <t>350159211008997</t>
  </si>
  <si>
    <t>592</t>
  </si>
  <si>
    <t>顺昌县高阳乡文体服务中心</t>
  </si>
  <si>
    <t>陆毅</t>
  </si>
  <si>
    <t>350159211001850</t>
  </si>
  <si>
    <t>张新政</t>
  </si>
  <si>
    <t>350159211003983</t>
  </si>
  <si>
    <t>祖丹平</t>
  </si>
  <si>
    <t>350259321000874</t>
  </si>
  <si>
    <t>593</t>
  </si>
  <si>
    <t>顺昌县高阳乡财政所</t>
  </si>
  <si>
    <t>魏丹云</t>
  </si>
  <si>
    <t>350259321000885</t>
  </si>
  <si>
    <t>林澜</t>
  </si>
  <si>
    <t>350259321000728</t>
  </si>
  <si>
    <t>宋显辉</t>
  </si>
  <si>
    <t>350159411000259</t>
  </si>
  <si>
    <t>594</t>
  </si>
  <si>
    <t>顺昌县高阳乡“三农”服务中心</t>
  </si>
  <si>
    <t>肖丽萍</t>
  </si>
  <si>
    <t>350159411002112</t>
  </si>
  <si>
    <t>林鹏</t>
  </si>
  <si>
    <t>350159411008995</t>
  </si>
  <si>
    <t>高阳艳</t>
  </si>
  <si>
    <t>350159511006457</t>
  </si>
  <si>
    <t>595</t>
  </si>
  <si>
    <t>顺昌县仁寿镇村镇规划建设服务中心</t>
  </si>
  <si>
    <t>郑媛</t>
  </si>
  <si>
    <t>350159511000090</t>
  </si>
  <si>
    <t>廖流靖</t>
  </si>
  <si>
    <t>350159511008872</t>
  </si>
  <si>
    <t>罗铨</t>
  </si>
  <si>
    <t>350159611008730</t>
  </si>
  <si>
    <t>596</t>
  </si>
  <si>
    <t>顺昌县仁寿镇“三农”服务中心</t>
  </si>
  <si>
    <t>林兆颀</t>
  </si>
  <si>
    <t>350159611001199</t>
  </si>
  <si>
    <t>刘雪健</t>
  </si>
  <si>
    <t>350159611000865</t>
  </si>
  <si>
    <t>钟晓霞</t>
  </si>
  <si>
    <t>350159811007267</t>
  </si>
  <si>
    <t>598</t>
  </si>
  <si>
    <t>顺昌县建西镇“三农”服务中心（顺昌县建西镇水利工作站）</t>
  </si>
  <si>
    <t>陈昱霖</t>
  </si>
  <si>
    <t>350259921000472</t>
  </si>
  <si>
    <t>599</t>
  </si>
  <si>
    <t>顺昌县建西镇财政所</t>
  </si>
  <si>
    <t>陈琳</t>
  </si>
  <si>
    <t>350259921001606</t>
  </si>
  <si>
    <t>魏蕾</t>
  </si>
  <si>
    <t>350259921001286</t>
  </si>
  <si>
    <t>叶婉莹</t>
  </si>
  <si>
    <t>350160011005916</t>
  </si>
  <si>
    <t>600</t>
  </si>
  <si>
    <t>顺昌县建西镇文体服务中心</t>
  </si>
  <si>
    <t>陈羲</t>
  </si>
  <si>
    <t>350160011001633</t>
  </si>
  <si>
    <t>吴琰</t>
  </si>
  <si>
    <t>350160011007901</t>
  </si>
  <si>
    <t>陈健</t>
  </si>
  <si>
    <t>350160111002985</t>
  </si>
  <si>
    <t>601</t>
  </si>
  <si>
    <t>顺昌县元坑镇敬老院</t>
  </si>
  <si>
    <t>肖元磊</t>
  </si>
  <si>
    <t>350160211000796</t>
  </si>
  <si>
    <t>602</t>
  </si>
  <si>
    <t>顺昌县洋墩乡“三农”服务中心</t>
  </si>
  <si>
    <t>苏阳彬</t>
  </si>
  <si>
    <t>350160211006348</t>
  </si>
  <si>
    <t>肖耀明</t>
  </si>
  <si>
    <t>350160211003826</t>
  </si>
  <si>
    <t>蔡华麟</t>
  </si>
  <si>
    <t>350160311006216</t>
  </si>
  <si>
    <t>603</t>
  </si>
  <si>
    <t>顺昌县洋墩乡财政所</t>
  </si>
  <si>
    <t>张欣怡</t>
  </si>
  <si>
    <t>350160311002103</t>
  </si>
  <si>
    <t>曹思旋</t>
  </si>
  <si>
    <t>350160311007849</t>
  </si>
  <si>
    <t>黄玮</t>
  </si>
  <si>
    <t>单位名称</t>
  </si>
  <si>
    <t>岗位名称</t>
  </si>
  <si>
    <t>招收人数</t>
  </si>
  <si>
    <t>姓名</t>
  </si>
  <si>
    <t>笔试成绩</t>
  </si>
  <si>
    <t>排名</t>
  </si>
  <si>
    <t>面试成绩</t>
  </si>
  <si>
    <t>总成绩</t>
  </si>
  <si>
    <t>是否进入体检</t>
  </si>
  <si>
    <t>缺考</t>
  </si>
  <si>
    <t>弃权</t>
  </si>
  <si>
    <t>折后</t>
  </si>
  <si>
    <t>2018年顺昌县事业单位公开招聘5月4日总成绩及进入体检人员名单</t>
  </si>
  <si>
    <t>说明：根据《中共南平市委组织部 南平市人力资源和社会保障局关于南平市2018年春季事业单位公开招聘工作人员公告》
（1）笔面试成绩各占比例
 笔试专业知识的岗位，按笔试成绩占60％、面试成绩占40％的比例计算；笔试《综合基础知识》的岗位，按笔试成绩占50％、面试成绩占50％的比例计算。
（2）面试成绩最低合格线
面试成绩最低合格线为60分。若进入面试人数少于或等于招聘人数时，报考者的面试成绩应达到70分以上，方可进入体检和考察。
（3）出现总成绩相同时的处理方法
同一岗位2名以上考生笔试面试总成绩相同时，名次按笔试成绩排列；若笔试、面试成绩也相同的，则报经同级公务员主管部门同意后加试一场测试，名次按加试的测试成绩排列。
（4）体检时间
体检预定于5月下旬或6月上旬，具体时间安排将在顺昌县人力资源和社会保障网公布，并以短信形式通知到考生。
具体详情请点击顺昌县人力资源和社会保障网，网址：http://www.fjsc.gov.cn/cms/html/scxrlzyhshbzj/index.html</t>
  </si>
  <si>
    <t>是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</si>
</sst>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5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.35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.35"/>
      <color indexed="36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6"/>
      <name val="黑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2" fillId="23" borderId="9" applyNumberFormat="0" applyFont="0" applyAlignment="0" applyProtection="0"/>
  </cellStyleXfs>
  <cellXfs count="17">
    <xf numFmtId="0" fontId="0" fillId="0" borderId="0" xfId="0" applyAlignment="1">
      <alignment/>
    </xf>
    <xf numFmtId="49" fontId="21" fillId="0" borderId="10" xfId="40" applyNumberFormat="1" applyFont="1" applyFill="1" applyBorder="1" applyAlignment="1">
      <alignment horizontal="center" vertical="center" wrapText="1"/>
      <protection/>
    </xf>
    <xf numFmtId="0" fontId="21" fillId="0" borderId="10" xfId="40" applyFont="1" applyFill="1" applyBorder="1" applyAlignment="1">
      <alignment horizontal="center" vertical="center" wrapText="1"/>
      <protection/>
    </xf>
    <xf numFmtId="0" fontId="2" fillId="0" borderId="0" xfId="40">
      <alignment vertical="center"/>
      <protection/>
    </xf>
    <xf numFmtId="49" fontId="22" fillId="0" borderId="10" xfId="40" applyNumberFormat="1" applyFont="1" applyFill="1" applyBorder="1" applyAlignment="1">
      <alignment horizontal="center" vertical="center"/>
      <protection/>
    </xf>
    <xf numFmtId="0" fontId="22" fillId="0" borderId="10" xfId="40" applyFont="1" applyFill="1" applyBorder="1" applyAlignment="1">
      <alignment horizontal="center" vertical="center"/>
      <protection/>
    </xf>
    <xf numFmtId="0" fontId="0" fillId="0" borderId="10" xfId="40" applyFont="1" applyFill="1" applyBorder="1" applyAlignment="1">
      <alignment horizontal="center" vertical="center"/>
      <protection/>
    </xf>
    <xf numFmtId="0" fontId="2" fillId="0" borderId="0" xfId="40" applyBorder="1" applyAlignment="1">
      <alignment horizontal="center" vertical="center"/>
      <protection/>
    </xf>
    <xf numFmtId="0" fontId="2" fillId="0" borderId="0" xfId="40" applyFill="1">
      <alignment vertical="center"/>
      <protection/>
    </xf>
    <xf numFmtId="0" fontId="2" fillId="0" borderId="10" xfId="40" applyFill="1" applyBorder="1" applyAlignment="1">
      <alignment horizontal="center" vertical="center"/>
      <protection/>
    </xf>
    <xf numFmtId="49" fontId="0" fillId="0" borderId="10" xfId="40" applyNumberFormat="1" applyFont="1" applyFill="1" applyBorder="1" applyAlignment="1">
      <alignment horizontal="center" vertical="center"/>
      <protection/>
    </xf>
    <xf numFmtId="49" fontId="21" fillId="0" borderId="10" xfId="40" applyNumberFormat="1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24" fillId="0" borderId="10" xfId="40" applyFont="1" applyFill="1" applyBorder="1" applyAlignment="1">
      <alignment horizontal="center" vertical="center"/>
      <protection/>
    </xf>
    <xf numFmtId="0" fontId="23" fillId="0" borderId="0" xfId="0" applyFont="1" applyFill="1" applyBorder="1" applyAlignment="1">
      <alignment horizontal="center" vertical="center" wrapText="1"/>
    </xf>
    <xf numFmtId="0" fontId="15" fillId="0" borderId="0" xfId="40" applyFont="1" applyFill="1" applyBorder="1" applyAlignment="1">
      <alignment horizontal="left" vertical="center" wrapText="1"/>
      <protection/>
    </xf>
    <xf numFmtId="0" fontId="15" fillId="0" borderId="0" xfId="40" applyFont="1" applyFill="1" applyBorder="1" applyAlignment="1">
      <alignment horizontal="left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资格复审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1"/>
  <sheetViews>
    <sheetView tabSelected="1" zoomScale="85" zoomScaleNormal="85" workbookViewId="0" topLeftCell="A1">
      <selection activeCell="H10" sqref="H10"/>
    </sheetView>
  </sheetViews>
  <sheetFormatPr defaultColWidth="9.00390625" defaultRowHeight="14.25"/>
  <cols>
    <col min="1" max="1" width="18.375" style="3" bestFit="1" customWidth="1"/>
    <col min="2" max="2" width="5.375" style="8" customWidth="1"/>
    <col min="3" max="3" width="33.125" style="3" customWidth="1"/>
    <col min="4" max="4" width="6.00390625" style="8" customWidth="1"/>
    <col min="5" max="5" width="9.00390625" style="3" customWidth="1"/>
    <col min="6" max="6" width="6.375" style="3" customWidth="1"/>
    <col min="7" max="7" width="8.875" style="3" customWidth="1"/>
    <col min="8" max="8" width="9.00390625" style="7" customWidth="1"/>
    <col min="9" max="9" width="9.875" style="7" customWidth="1"/>
    <col min="10" max="16384" width="9.00390625" style="3" customWidth="1"/>
  </cols>
  <sheetData>
    <row r="1" spans="1:14" ht="31.5" customHeight="1">
      <c r="A1" s="14" t="s">
        <v>312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6.75" customHeight="1">
      <c r="A2" s="15" t="s">
        <v>313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28.5">
      <c r="A3" s="1" t="s">
        <v>0</v>
      </c>
      <c r="B3" s="1" t="s">
        <v>1</v>
      </c>
      <c r="C3" s="1" t="s">
        <v>300</v>
      </c>
      <c r="D3" s="1" t="s">
        <v>2</v>
      </c>
      <c r="E3" s="1" t="s">
        <v>301</v>
      </c>
      <c r="F3" s="2" t="s">
        <v>302</v>
      </c>
      <c r="G3" s="1" t="s">
        <v>303</v>
      </c>
      <c r="H3" s="1" t="s">
        <v>304</v>
      </c>
      <c r="I3" s="1" t="s">
        <v>311</v>
      </c>
      <c r="J3" s="11" t="s">
        <v>306</v>
      </c>
      <c r="K3" s="11" t="s">
        <v>311</v>
      </c>
      <c r="L3" s="11" t="s">
        <v>307</v>
      </c>
      <c r="M3" s="11" t="s">
        <v>305</v>
      </c>
      <c r="N3" s="11" t="s">
        <v>308</v>
      </c>
    </row>
    <row r="4" spans="1:14" ht="19.5" customHeight="1">
      <c r="A4" s="4" t="s">
        <v>3</v>
      </c>
      <c r="B4" s="4" t="s">
        <v>4</v>
      </c>
      <c r="C4" s="9" t="s">
        <v>5</v>
      </c>
      <c r="D4" s="4" t="s">
        <v>6</v>
      </c>
      <c r="E4" s="9" t="s">
        <v>7</v>
      </c>
      <c r="F4" s="5">
        <v>1</v>
      </c>
      <c r="G4" s="9" t="s">
        <v>8</v>
      </c>
      <c r="H4" s="5">
        <v>74.6</v>
      </c>
      <c r="I4" s="5">
        <f aca="true" t="shared" si="0" ref="I4:I12">H4*0.5</f>
        <v>37.3</v>
      </c>
      <c r="J4" s="9">
        <v>81.2</v>
      </c>
      <c r="K4" s="9">
        <f aca="true" t="shared" si="1" ref="K4:K12">J4*0.5</f>
        <v>40.6</v>
      </c>
      <c r="L4" s="9">
        <f aca="true" t="shared" si="2" ref="L4:L19">I4+K4</f>
        <v>77.9</v>
      </c>
      <c r="M4" s="9">
        <v>1</v>
      </c>
      <c r="N4" s="9" t="s">
        <v>9</v>
      </c>
    </row>
    <row r="5" spans="1:14" ht="19.5" customHeight="1">
      <c r="A5" s="4" t="s">
        <v>10</v>
      </c>
      <c r="B5" s="4" t="s">
        <v>4</v>
      </c>
      <c r="C5" s="9" t="s">
        <v>5</v>
      </c>
      <c r="D5" s="4" t="s">
        <v>6</v>
      </c>
      <c r="E5" s="9" t="s">
        <v>7</v>
      </c>
      <c r="F5" s="5">
        <v>1</v>
      </c>
      <c r="G5" s="9" t="s">
        <v>11</v>
      </c>
      <c r="H5" s="5">
        <v>74.1</v>
      </c>
      <c r="I5" s="5">
        <f t="shared" si="0"/>
        <v>37.05</v>
      </c>
      <c r="J5" s="9">
        <v>79.6</v>
      </c>
      <c r="K5" s="9">
        <f t="shared" si="1"/>
        <v>39.8</v>
      </c>
      <c r="L5" s="9">
        <f t="shared" si="2"/>
        <v>76.85</v>
      </c>
      <c r="M5" s="9">
        <v>2</v>
      </c>
      <c r="N5" s="9"/>
    </row>
    <row r="6" spans="1:14" ht="19.5" customHeight="1">
      <c r="A6" s="4" t="s">
        <v>12</v>
      </c>
      <c r="B6" s="4" t="s">
        <v>4</v>
      </c>
      <c r="C6" s="9" t="s">
        <v>5</v>
      </c>
      <c r="D6" s="4" t="s">
        <v>6</v>
      </c>
      <c r="E6" s="9" t="s">
        <v>7</v>
      </c>
      <c r="F6" s="5">
        <v>1</v>
      </c>
      <c r="G6" s="9" t="s">
        <v>13</v>
      </c>
      <c r="H6" s="5">
        <v>72</v>
      </c>
      <c r="I6" s="5">
        <f t="shared" si="0"/>
        <v>36</v>
      </c>
      <c r="J6" s="9">
        <v>78.2</v>
      </c>
      <c r="K6" s="9">
        <f t="shared" si="1"/>
        <v>39.1</v>
      </c>
      <c r="L6" s="9">
        <f t="shared" si="2"/>
        <v>75.1</v>
      </c>
      <c r="M6" s="9">
        <v>3</v>
      </c>
      <c r="N6" s="9"/>
    </row>
    <row r="7" spans="1:14" ht="19.5" customHeight="1">
      <c r="A7" s="4" t="s">
        <v>14</v>
      </c>
      <c r="B7" s="4" t="s">
        <v>15</v>
      </c>
      <c r="C7" s="9" t="s">
        <v>16</v>
      </c>
      <c r="D7" s="4" t="s">
        <v>6</v>
      </c>
      <c r="E7" s="9" t="s">
        <v>7</v>
      </c>
      <c r="F7" s="5">
        <v>1</v>
      </c>
      <c r="G7" s="9" t="s">
        <v>17</v>
      </c>
      <c r="H7" s="5">
        <v>59.6</v>
      </c>
      <c r="I7" s="5">
        <f t="shared" si="0"/>
        <v>29.8</v>
      </c>
      <c r="J7" s="9">
        <v>79</v>
      </c>
      <c r="K7" s="9">
        <f t="shared" si="1"/>
        <v>39.5</v>
      </c>
      <c r="L7" s="9">
        <f t="shared" si="2"/>
        <v>69.3</v>
      </c>
      <c r="M7" s="9">
        <v>1</v>
      </c>
      <c r="N7" s="9" t="s">
        <v>9</v>
      </c>
    </row>
    <row r="8" spans="1:14" ht="19.5" customHeight="1">
      <c r="A8" s="4" t="s">
        <v>18</v>
      </c>
      <c r="B8" s="4" t="s">
        <v>19</v>
      </c>
      <c r="C8" s="9" t="s">
        <v>20</v>
      </c>
      <c r="D8" s="4" t="s">
        <v>6</v>
      </c>
      <c r="E8" s="9" t="s">
        <v>7</v>
      </c>
      <c r="F8" s="5">
        <v>1</v>
      </c>
      <c r="G8" s="9" t="s">
        <v>21</v>
      </c>
      <c r="H8" s="5">
        <v>62.9</v>
      </c>
      <c r="I8" s="5">
        <f t="shared" si="0"/>
        <v>31.45</v>
      </c>
      <c r="J8" s="9">
        <v>81.6</v>
      </c>
      <c r="K8" s="9">
        <f t="shared" si="1"/>
        <v>40.8</v>
      </c>
      <c r="L8" s="9">
        <f t="shared" si="2"/>
        <v>72.25</v>
      </c>
      <c r="M8" s="9">
        <v>1</v>
      </c>
      <c r="N8" s="9" t="s">
        <v>9</v>
      </c>
    </row>
    <row r="9" spans="1:14" ht="19.5" customHeight="1">
      <c r="A9" s="4" t="s">
        <v>22</v>
      </c>
      <c r="B9" s="4" t="s">
        <v>19</v>
      </c>
      <c r="C9" s="9" t="s">
        <v>20</v>
      </c>
      <c r="D9" s="4" t="s">
        <v>6</v>
      </c>
      <c r="E9" s="9" t="s">
        <v>7</v>
      </c>
      <c r="F9" s="5">
        <v>1</v>
      </c>
      <c r="G9" s="9" t="s">
        <v>23</v>
      </c>
      <c r="H9" s="5">
        <v>58</v>
      </c>
      <c r="I9" s="5">
        <f t="shared" si="0"/>
        <v>29</v>
      </c>
      <c r="J9" s="9">
        <v>79.2</v>
      </c>
      <c r="K9" s="9">
        <f t="shared" si="1"/>
        <v>39.6</v>
      </c>
      <c r="L9" s="9">
        <f t="shared" si="2"/>
        <v>68.6</v>
      </c>
      <c r="M9" s="9">
        <v>2</v>
      </c>
      <c r="N9" s="9"/>
    </row>
    <row r="10" spans="1:14" ht="19.5" customHeight="1">
      <c r="A10" s="4" t="s">
        <v>24</v>
      </c>
      <c r="B10" s="4" t="s">
        <v>19</v>
      </c>
      <c r="C10" s="9" t="s">
        <v>20</v>
      </c>
      <c r="D10" s="4" t="s">
        <v>6</v>
      </c>
      <c r="E10" s="9" t="s">
        <v>7</v>
      </c>
      <c r="F10" s="5">
        <v>1</v>
      </c>
      <c r="G10" s="9" t="s">
        <v>25</v>
      </c>
      <c r="H10" s="5">
        <v>59.6</v>
      </c>
      <c r="I10" s="5">
        <f t="shared" si="0"/>
        <v>29.8</v>
      </c>
      <c r="J10" s="9">
        <v>77</v>
      </c>
      <c r="K10" s="9">
        <f t="shared" si="1"/>
        <v>38.5</v>
      </c>
      <c r="L10" s="9">
        <f t="shared" si="2"/>
        <v>68.3</v>
      </c>
      <c r="M10" s="9">
        <v>3</v>
      </c>
      <c r="N10" s="9"/>
    </row>
    <row r="11" spans="1:14" ht="19.5" customHeight="1">
      <c r="A11" s="4" t="s">
        <v>26</v>
      </c>
      <c r="B11" s="4" t="s">
        <v>27</v>
      </c>
      <c r="C11" s="9" t="s">
        <v>28</v>
      </c>
      <c r="D11" s="4" t="s">
        <v>6</v>
      </c>
      <c r="E11" s="9" t="s">
        <v>29</v>
      </c>
      <c r="F11" s="5">
        <v>1</v>
      </c>
      <c r="G11" s="9" t="s">
        <v>30</v>
      </c>
      <c r="H11" s="5">
        <v>69.8</v>
      </c>
      <c r="I11" s="5">
        <f t="shared" si="0"/>
        <v>34.9</v>
      </c>
      <c r="J11" s="9">
        <v>77.4</v>
      </c>
      <c r="K11" s="9">
        <f t="shared" si="1"/>
        <v>38.7</v>
      </c>
      <c r="L11" s="9">
        <f t="shared" si="2"/>
        <v>73.6</v>
      </c>
      <c r="M11" s="9">
        <v>1</v>
      </c>
      <c r="N11" s="9" t="s">
        <v>9</v>
      </c>
    </row>
    <row r="12" spans="1:14" ht="19.5" customHeight="1">
      <c r="A12" s="4" t="s">
        <v>31</v>
      </c>
      <c r="B12" s="4" t="s">
        <v>27</v>
      </c>
      <c r="C12" s="9" t="s">
        <v>28</v>
      </c>
      <c r="D12" s="4" t="s">
        <v>6</v>
      </c>
      <c r="E12" s="9" t="s">
        <v>29</v>
      </c>
      <c r="F12" s="5">
        <v>1</v>
      </c>
      <c r="G12" s="9" t="s">
        <v>32</v>
      </c>
      <c r="H12" s="5">
        <v>61.7</v>
      </c>
      <c r="I12" s="5">
        <f t="shared" si="0"/>
        <v>30.85</v>
      </c>
      <c r="J12" s="9">
        <v>76.4</v>
      </c>
      <c r="K12" s="9">
        <f t="shared" si="1"/>
        <v>38.2</v>
      </c>
      <c r="L12" s="9">
        <f t="shared" si="2"/>
        <v>69.05000000000001</v>
      </c>
      <c r="M12" s="9">
        <v>2</v>
      </c>
      <c r="N12" s="9"/>
    </row>
    <row r="13" spans="1:14" ht="19.5" customHeight="1">
      <c r="A13" s="4" t="s">
        <v>33</v>
      </c>
      <c r="B13" s="4" t="s">
        <v>27</v>
      </c>
      <c r="C13" s="9" t="s">
        <v>28</v>
      </c>
      <c r="D13" s="4" t="s">
        <v>34</v>
      </c>
      <c r="E13" s="9" t="s">
        <v>29</v>
      </c>
      <c r="F13" s="5">
        <v>2</v>
      </c>
      <c r="G13" s="9" t="s">
        <v>35</v>
      </c>
      <c r="H13" s="5">
        <v>51</v>
      </c>
      <c r="I13" s="5">
        <f aca="true" t="shared" si="3" ref="I13:I52">H13*0.6</f>
        <v>30.599999999999998</v>
      </c>
      <c r="J13" s="9">
        <v>78.6</v>
      </c>
      <c r="K13" s="9">
        <f aca="true" t="shared" si="4" ref="K13:K19">J13*0.4</f>
        <v>31.439999999999998</v>
      </c>
      <c r="L13" s="9">
        <f t="shared" si="2"/>
        <v>62.03999999999999</v>
      </c>
      <c r="M13" s="9">
        <v>1</v>
      </c>
      <c r="N13" s="9" t="s">
        <v>9</v>
      </c>
    </row>
    <row r="14" spans="1:14" ht="19.5" customHeight="1">
      <c r="A14" s="4" t="s">
        <v>36</v>
      </c>
      <c r="B14" s="4" t="s">
        <v>27</v>
      </c>
      <c r="C14" s="9" t="s">
        <v>28</v>
      </c>
      <c r="D14" s="4" t="s">
        <v>34</v>
      </c>
      <c r="E14" s="9" t="s">
        <v>29</v>
      </c>
      <c r="F14" s="5">
        <v>2</v>
      </c>
      <c r="G14" s="9" t="s">
        <v>37</v>
      </c>
      <c r="H14" s="5">
        <v>45</v>
      </c>
      <c r="I14" s="5">
        <f t="shared" si="3"/>
        <v>27</v>
      </c>
      <c r="J14" s="9">
        <v>75.6</v>
      </c>
      <c r="K14" s="9">
        <f t="shared" si="4"/>
        <v>30.24</v>
      </c>
      <c r="L14" s="9">
        <f t="shared" si="2"/>
        <v>57.239999999999995</v>
      </c>
      <c r="M14" s="9">
        <v>2</v>
      </c>
      <c r="N14" s="9" t="s">
        <v>9</v>
      </c>
    </row>
    <row r="15" spans="1:14" ht="19.5" customHeight="1">
      <c r="A15" s="4" t="s">
        <v>38</v>
      </c>
      <c r="B15" s="4" t="s">
        <v>27</v>
      </c>
      <c r="C15" s="9" t="s">
        <v>28</v>
      </c>
      <c r="D15" s="4" t="s">
        <v>39</v>
      </c>
      <c r="E15" s="9" t="s">
        <v>29</v>
      </c>
      <c r="F15" s="5">
        <v>3</v>
      </c>
      <c r="G15" s="9" t="s">
        <v>40</v>
      </c>
      <c r="H15" s="5">
        <v>47.5</v>
      </c>
      <c r="I15" s="5">
        <f t="shared" si="3"/>
        <v>28.5</v>
      </c>
      <c r="J15" s="9">
        <v>73.4</v>
      </c>
      <c r="K15" s="9">
        <f t="shared" si="4"/>
        <v>29.360000000000003</v>
      </c>
      <c r="L15" s="9">
        <f t="shared" si="2"/>
        <v>57.86</v>
      </c>
      <c r="M15" s="9">
        <v>1</v>
      </c>
      <c r="N15" s="9" t="s">
        <v>9</v>
      </c>
    </row>
    <row r="16" spans="1:14" ht="19.5" customHeight="1">
      <c r="A16" s="4" t="s">
        <v>41</v>
      </c>
      <c r="B16" s="4" t="s">
        <v>27</v>
      </c>
      <c r="C16" s="9" t="s">
        <v>28</v>
      </c>
      <c r="D16" s="4" t="s">
        <v>39</v>
      </c>
      <c r="E16" s="9" t="s">
        <v>29</v>
      </c>
      <c r="F16" s="5">
        <v>3</v>
      </c>
      <c r="G16" s="9" t="s">
        <v>42</v>
      </c>
      <c r="H16" s="5">
        <v>45.5</v>
      </c>
      <c r="I16" s="5">
        <f t="shared" si="3"/>
        <v>27.3</v>
      </c>
      <c r="J16" s="9">
        <v>75</v>
      </c>
      <c r="K16" s="9">
        <f t="shared" si="4"/>
        <v>30</v>
      </c>
      <c r="L16" s="9">
        <f t="shared" si="2"/>
        <v>57.3</v>
      </c>
      <c r="M16" s="9">
        <v>2</v>
      </c>
      <c r="N16" s="9" t="s">
        <v>9</v>
      </c>
    </row>
    <row r="17" spans="1:14" ht="19.5" customHeight="1">
      <c r="A17" s="4" t="s">
        <v>43</v>
      </c>
      <c r="B17" s="4" t="s">
        <v>27</v>
      </c>
      <c r="C17" s="9" t="s">
        <v>28</v>
      </c>
      <c r="D17" s="4" t="s">
        <v>39</v>
      </c>
      <c r="E17" s="9" t="s">
        <v>29</v>
      </c>
      <c r="F17" s="5">
        <v>3</v>
      </c>
      <c r="G17" s="9" t="s">
        <v>44</v>
      </c>
      <c r="H17" s="5">
        <v>45.5</v>
      </c>
      <c r="I17" s="5">
        <f t="shared" si="3"/>
        <v>27.3</v>
      </c>
      <c r="J17" s="9">
        <v>73.4</v>
      </c>
      <c r="K17" s="9">
        <f t="shared" si="4"/>
        <v>29.360000000000003</v>
      </c>
      <c r="L17" s="9">
        <f t="shared" si="2"/>
        <v>56.660000000000004</v>
      </c>
      <c r="M17" s="9">
        <v>3</v>
      </c>
      <c r="N17" s="9" t="s">
        <v>9</v>
      </c>
    </row>
    <row r="18" spans="1:14" ht="19.5" customHeight="1">
      <c r="A18" s="4" t="s">
        <v>45</v>
      </c>
      <c r="B18" s="4" t="s">
        <v>27</v>
      </c>
      <c r="C18" s="9" t="s">
        <v>28</v>
      </c>
      <c r="D18" s="4" t="s">
        <v>39</v>
      </c>
      <c r="E18" s="9" t="s">
        <v>29</v>
      </c>
      <c r="F18" s="5">
        <v>3</v>
      </c>
      <c r="G18" s="9" t="s">
        <v>46</v>
      </c>
      <c r="H18" s="5">
        <v>41.5</v>
      </c>
      <c r="I18" s="5">
        <f t="shared" si="3"/>
        <v>24.9</v>
      </c>
      <c r="J18" s="9">
        <v>75.8</v>
      </c>
      <c r="K18" s="9">
        <f t="shared" si="4"/>
        <v>30.32</v>
      </c>
      <c r="L18" s="9">
        <f t="shared" si="2"/>
        <v>55.22</v>
      </c>
      <c r="M18" s="9">
        <v>4</v>
      </c>
      <c r="N18" s="9"/>
    </row>
    <row r="19" spans="1:14" ht="19.5" customHeight="1">
      <c r="A19" s="4" t="s">
        <v>47</v>
      </c>
      <c r="B19" s="4" t="s">
        <v>27</v>
      </c>
      <c r="C19" s="9" t="s">
        <v>28</v>
      </c>
      <c r="D19" s="4" t="s">
        <v>39</v>
      </c>
      <c r="E19" s="9" t="s">
        <v>29</v>
      </c>
      <c r="F19" s="5">
        <v>3</v>
      </c>
      <c r="G19" s="9" t="s">
        <v>48</v>
      </c>
      <c r="H19" s="5">
        <v>42</v>
      </c>
      <c r="I19" s="5">
        <f t="shared" si="3"/>
        <v>25.2</v>
      </c>
      <c r="J19" s="9">
        <v>72.6</v>
      </c>
      <c r="K19" s="9">
        <f t="shared" si="4"/>
        <v>29.04</v>
      </c>
      <c r="L19" s="9">
        <f t="shared" si="2"/>
        <v>54.239999999999995</v>
      </c>
      <c r="M19" s="9">
        <v>5</v>
      </c>
      <c r="N19" s="9"/>
    </row>
    <row r="20" spans="1:14" ht="19.5" customHeight="1">
      <c r="A20" s="4" t="s">
        <v>49</v>
      </c>
      <c r="B20" s="4" t="s">
        <v>27</v>
      </c>
      <c r="C20" s="9" t="s">
        <v>28</v>
      </c>
      <c r="D20" s="4" t="s">
        <v>50</v>
      </c>
      <c r="E20" s="9" t="s">
        <v>29</v>
      </c>
      <c r="F20" s="5">
        <v>1</v>
      </c>
      <c r="G20" s="9" t="s">
        <v>51</v>
      </c>
      <c r="H20" s="5">
        <v>42</v>
      </c>
      <c r="I20" s="5">
        <f t="shared" si="3"/>
        <v>25.2</v>
      </c>
      <c r="J20" s="9" t="s">
        <v>309</v>
      </c>
      <c r="K20" s="9"/>
      <c r="L20" s="9"/>
      <c r="M20" s="9"/>
      <c r="N20" s="9"/>
    </row>
    <row r="21" spans="1:14" ht="19.5" customHeight="1">
      <c r="A21" s="4" t="s">
        <v>52</v>
      </c>
      <c r="B21" s="4" t="s">
        <v>53</v>
      </c>
      <c r="C21" s="9" t="s">
        <v>54</v>
      </c>
      <c r="D21" s="4" t="s">
        <v>55</v>
      </c>
      <c r="E21" s="9" t="s">
        <v>29</v>
      </c>
      <c r="F21" s="5">
        <v>2</v>
      </c>
      <c r="G21" s="9" t="s">
        <v>56</v>
      </c>
      <c r="H21" s="5">
        <v>54.5</v>
      </c>
      <c r="I21" s="5">
        <f t="shared" si="3"/>
        <v>32.699999999999996</v>
      </c>
      <c r="J21" s="9">
        <v>73.8</v>
      </c>
      <c r="K21" s="9">
        <f aca="true" t="shared" si="5" ref="K21:K35">J21*0.4</f>
        <v>29.52</v>
      </c>
      <c r="L21" s="9">
        <f aca="true" t="shared" si="6" ref="L21:L35">I21+K21</f>
        <v>62.22</v>
      </c>
      <c r="M21" s="9">
        <v>1</v>
      </c>
      <c r="N21" s="9" t="s">
        <v>9</v>
      </c>
    </row>
    <row r="22" spans="1:14" ht="19.5" customHeight="1">
      <c r="A22" s="4" t="s">
        <v>57</v>
      </c>
      <c r="B22" s="4" t="s">
        <v>53</v>
      </c>
      <c r="C22" s="9" t="s">
        <v>54</v>
      </c>
      <c r="D22" s="4" t="s">
        <v>55</v>
      </c>
      <c r="E22" s="9" t="s">
        <v>29</v>
      </c>
      <c r="F22" s="5">
        <v>2</v>
      </c>
      <c r="G22" s="9" t="s">
        <v>58</v>
      </c>
      <c r="H22" s="5">
        <v>37</v>
      </c>
      <c r="I22" s="5">
        <f t="shared" si="3"/>
        <v>22.2</v>
      </c>
      <c r="J22" s="9">
        <v>76.8</v>
      </c>
      <c r="K22" s="9">
        <f t="shared" si="5"/>
        <v>30.72</v>
      </c>
      <c r="L22" s="9">
        <f t="shared" si="6"/>
        <v>52.92</v>
      </c>
      <c r="M22" s="9">
        <v>2</v>
      </c>
      <c r="N22" s="9" t="s">
        <v>9</v>
      </c>
    </row>
    <row r="23" spans="1:14" ht="19.5" customHeight="1">
      <c r="A23" s="4" t="s">
        <v>59</v>
      </c>
      <c r="B23" s="4" t="s">
        <v>53</v>
      </c>
      <c r="C23" s="9" t="s">
        <v>54</v>
      </c>
      <c r="D23" s="4" t="s">
        <v>55</v>
      </c>
      <c r="E23" s="9" t="s">
        <v>29</v>
      </c>
      <c r="F23" s="5">
        <v>2</v>
      </c>
      <c r="G23" s="9" t="s">
        <v>60</v>
      </c>
      <c r="H23" s="5">
        <v>35.5</v>
      </c>
      <c r="I23" s="5">
        <f t="shared" si="3"/>
        <v>21.3</v>
      </c>
      <c r="J23" s="9">
        <v>73.6</v>
      </c>
      <c r="K23" s="9">
        <f t="shared" si="5"/>
        <v>29.439999999999998</v>
      </c>
      <c r="L23" s="9">
        <f t="shared" si="6"/>
        <v>50.739999999999995</v>
      </c>
      <c r="M23" s="9">
        <v>3</v>
      </c>
      <c r="N23" s="9"/>
    </row>
    <row r="24" spans="1:14" ht="19.5" customHeight="1">
      <c r="A24" s="4" t="s">
        <v>66</v>
      </c>
      <c r="B24" s="4" t="s">
        <v>62</v>
      </c>
      <c r="C24" s="9" t="s">
        <v>63</v>
      </c>
      <c r="D24" s="4" t="s">
        <v>64</v>
      </c>
      <c r="E24" s="9" t="s">
        <v>29</v>
      </c>
      <c r="F24" s="5">
        <v>1</v>
      </c>
      <c r="G24" s="9" t="s">
        <v>67</v>
      </c>
      <c r="H24" s="5">
        <v>54.5</v>
      </c>
      <c r="I24" s="5">
        <f>H24*0.6</f>
        <v>32.699999999999996</v>
      </c>
      <c r="J24" s="9">
        <v>81.4</v>
      </c>
      <c r="K24" s="9">
        <f>J24*0.4</f>
        <v>32.56</v>
      </c>
      <c r="L24" s="13">
        <f t="shared" si="6"/>
        <v>65.25999999999999</v>
      </c>
      <c r="M24" s="9">
        <v>1</v>
      </c>
      <c r="N24" s="12" t="s">
        <v>314</v>
      </c>
    </row>
    <row r="25" spans="1:14" ht="19.5" customHeight="1">
      <c r="A25" s="4" t="s">
        <v>61</v>
      </c>
      <c r="B25" s="4" t="s">
        <v>62</v>
      </c>
      <c r="C25" s="9" t="s">
        <v>63</v>
      </c>
      <c r="D25" s="4" t="s">
        <v>64</v>
      </c>
      <c r="E25" s="9" t="s">
        <v>29</v>
      </c>
      <c r="F25" s="5">
        <v>1</v>
      </c>
      <c r="G25" s="9" t="s">
        <v>65</v>
      </c>
      <c r="H25" s="5">
        <v>55</v>
      </c>
      <c r="I25" s="5">
        <f t="shared" si="3"/>
        <v>33</v>
      </c>
      <c r="J25" s="9">
        <v>78</v>
      </c>
      <c r="K25" s="9">
        <f t="shared" si="5"/>
        <v>31.200000000000003</v>
      </c>
      <c r="L25" s="9">
        <f t="shared" si="6"/>
        <v>64.2</v>
      </c>
      <c r="M25" s="9">
        <v>2</v>
      </c>
      <c r="N25" s="9"/>
    </row>
    <row r="26" spans="1:14" ht="19.5" customHeight="1">
      <c r="A26" s="4" t="s">
        <v>68</v>
      </c>
      <c r="B26" s="4" t="s">
        <v>62</v>
      </c>
      <c r="C26" s="9" t="s">
        <v>63</v>
      </c>
      <c r="D26" s="4" t="s">
        <v>64</v>
      </c>
      <c r="E26" s="9" t="s">
        <v>29</v>
      </c>
      <c r="F26" s="5">
        <v>1</v>
      </c>
      <c r="G26" s="9" t="s">
        <v>69</v>
      </c>
      <c r="H26" s="5">
        <v>50</v>
      </c>
      <c r="I26" s="5">
        <f t="shared" si="3"/>
        <v>30</v>
      </c>
      <c r="J26" s="9">
        <v>69</v>
      </c>
      <c r="K26" s="9">
        <f t="shared" si="5"/>
        <v>27.6</v>
      </c>
      <c r="L26" s="9">
        <f t="shared" si="6"/>
        <v>57.6</v>
      </c>
      <c r="M26" s="9">
        <v>3</v>
      </c>
      <c r="N26" s="9"/>
    </row>
    <row r="27" spans="1:14" ht="19.5" customHeight="1">
      <c r="A27" s="4" t="s">
        <v>70</v>
      </c>
      <c r="B27" s="4" t="s">
        <v>62</v>
      </c>
      <c r="C27" s="9" t="s">
        <v>63</v>
      </c>
      <c r="D27" s="4" t="s">
        <v>55</v>
      </c>
      <c r="E27" s="9" t="s">
        <v>29</v>
      </c>
      <c r="F27" s="5">
        <v>2</v>
      </c>
      <c r="G27" s="9" t="s">
        <v>71</v>
      </c>
      <c r="H27" s="5">
        <v>47</v>
      </c>
      <c r="I27" s="5">
        <f t="shared" si="3"/>
        <v>28.2</v>
      </c>
      <c r="J27" s="9">
        <v>74.2</v>
      </c>
      <c r="K27" s="9">
        <f t="shared" si="5"/>
        <v>29.680000000000003</v>
      </c>
      <c r="L27" s="9">
        <f t="shared" si="6"/>
        <v>57.88</v>
      </c>
      <c r="M27" s="9">
        <v>1</v>
      </c>
      <c r="N27" s="9" t="s">
        <v>9</v>
      </c>
    </row>
    <row r="28" spans="1:14" ht="19.5" customHeight="1">
      <c r="A28" s="4" t="s">
        <v>72</v>
      </c>
      <c r="B28" s="4" t="s">
        <v>62</v>
      </c>
      <c r="C28" s="9" t="s">
        <v>63</v>
      </c>
      <c r="D28" s="4" t="s">
        <v>55</v>
      </c>
      <c r="E28" s="9" t="s">
        <v>29</v>
      </c>
      <c r="F28" s="5">
        <v>2</v>
      </c>
      <c r="G28" s="9" t="s">
        <v>73</v>
      </c>
      <c r="H28" s="5">
        <v>42</v>
      </c>
      <c r="I28" s="5">
        <f t="shared" si="3"/>
        <v>25.2</v>
      </c>
      <c r="J28" s="9">
        <v>77.4</v>
      </c>
      <c r="K28" s="9">
        <f t="shared" si="5"/>
        <v>30.960000000000004</v>
      </c>
      <c r="L28" s="9">
        <f t="shared" si="6"/>
        <v>56.160000000000004</v>
      </c>
      <c r="M28" s="9">
        <v>2</v>
      </c>
      <c r="N28" s="9" t="s">
        <v>9</v>
      </c>
    </row>
    <row r="29" spans="1:14" ht="19.5" customHeight="1">
      <c r="A29" s="4" t="s">
        <v>74</v>
      </c>
      <c r="B29" s="4" t="s">
        <v>62</v>
      </c>
      <c r="C29" s="9" t="s">
        <v>63</v>
      </c>
      <c r="D29" s="4" t="s">
        <v>39</v>
      </c>
      <c r="E29" s="9" t="s">
        <v>29</v>
      </c>
      <c r="F29" s="5">
        <v>1</v>
      </c>
      <c r="G29" s="9" t="s">
        <v>75</v>
      </c>
      <c r="H29" s="5">
        <v>76.5</v>
      </c>
      <c r="I29" s="5">
        <f t="shared" si="3"/>
        <v>45.9</v>
      </c>
      <c r="J29" s="9">
        <v>76</v>
      </c>
      <c r="K29" s="9">
        <f t="shared" si="5"/>
        <v>30.400000000000002</v>
      </c>
      <c r="L29" s="9">
        <f t="shared" si="6"/>
        <v>76.3</v>
      </c>
      <c r="M29" s="9">
        <v>1</v>
      </c>
      <c r="N29" s="9" t="s">
        <v>9</v>
      </c>
    </row>
    <row r="30" spans="1:14" ht="19.5" customHeight="1">
      <c r="A30" s="4" t="s">
        <v>76</v>
      </c>
      <c r="B30" s="4" t="s">
        <v>62</v>
      </c>
      <c r="C30" s="9" t="s">
        <v>63</v>
      </c>
      <c r="D30" s="4" t="s">
        <v>39</v>
      </c>
      <c r="E30" s="9" t="s">
        <v>29</v>
      </c>
      <c r="F30" s="5">
        <v>1</v>
      </c>
      <c r="G30" s="9" t="s">
        <v>77</v>
      </c>
      <c r="H30" s="5">
        <v>59.5</v>
      </c>
      <c r="I30" s="5">
        <f t="shared" si="3"/>
        <v>35.699999999999996</v>
      </c>
      <c r="J30" s="9">
        <v>77.8</v>
      </c>
      <c r="K30" s="9">
        <f t="shared" si="5"/>
        <v>31.12</v>
      </c>
      <c r="L30" s="9">
        <f t="shared" si="6"/>
        <v>66.82</v>
      </c>
      <c r="M30" s="9">
        <v>2</v>
      </c>
      <c r="N30" s="9"/>
    </row>
    <row r="31" spans="1:14" ht="19.5" customHeight="1">
      <c r="A31" s="4" t="s">
        <v>78</v>
      </c>
      <c r="B31" s="4" t="s">
        <v>79</v>
      </c>
      <c r="C31" s="9" t="s">
        <v>80</v>
      </c>
      <c r="D31" s="4" t="s">
        <v>39</v>
      </c>
      <c r="E31" s="9" t="s">
        <v>29</v>
      </c>
      <c r="F31" s="5">
        <v>2</v>
      </c>
      <c r="G31" s="9" t="s">
        <v>81</v>
      </c>
      <c r="H31" s="5">
        <v>60</v>
      </c>
      <c r="I31" s="5">
        <f t="shared" si="3"/>
        <v>36</v>
      </c>
      <c r="J31" s="9">
        <v>70.8</v>
      </c>
      <c r="K31" s="9">
        <f t="shared" si="5"/>
        <v>28.32</v>
      </c>
      <c r="L31" s="9">
        <f t="shared" si="6"/>
        <v>64.32</v>
      </c>
      <c r="M31" s="9">
        <v>1</v>
      </c>
      <c r="N31" s="9" t="s">
        <v>9</v>
      </c>
    </row>
    <row r="32" spans="1:14" ht="19.5" customHeight="1">
      <c r="A32" s="4" t="s">
        <v>82</v>
      </c>
      <c r="B32" s="4" t="s">
        <v>79</v>
      </c>
      <c r="C32" s="9" t="s">
        <v>80</v>
      </c>
      <c r="D32" s="4" t="s">
        <v>39</v>
      </c>
      <c r="E32" s="9" t="s">
        <v>29</v>
      </c>
      <c r="F32" s="5">
        <v>2</v>
      </c>
      <c r="G32" s="9" t="s">
        <v>83</v>
      </c>
      <c r="H32" s="5">
        <v>52.5</v>
      </c>
      <c r="I32" s="5">
        <f t="shared" si="3"/>
        <v>31.5</v>
      </c>
      <c r="J32" s="9">
        <v>70</v>
      </c>
      <c r="K32" s="9">
        <f t="shared" si="5"/>
        <v>28</v>
      </c>
      <c r="L32" s="9">
        <f t="shared" si="6"/>
        <v>59.5</v>
      </c>
      <c r="M32" s="9">
        <v>2</v>
      </c>
      <c r="N32" s="9" t="s">
        <v>9</v>
      </c>
    </row>
    <row r="33" spans="1:14" ht="19.5" customHeight="1">
      <c r="A33" s="4" t="s">
        <v>84</v>
      </c>
      <c r="B33" s="4" t="s">
        <v>79</v>
      </c>
      <c r="C33" s="9" t="s">
        <v>80</v>
      </c>
      <c r="D33" s="4" t="s">
        <v>39</v>
      </c>
      <c r="E33" s="9" t="s">
        <v>29</v>
      </c>
      <c r="F33" s="5">
        <v>2</v>
      </c>
      <c r="G33" s="9" t="s">
        <v>85</v>
      </c>
      <c r="H33" s="5">
        <v>52.5</v>
      </c>
      <c r="I33" s="5">
        <f t="shared" si="3"/>
        <v>31.5</v>
      </c>
      <c r="J33" s="9">
        <v>69</v>
      </c>
      <c r="K33" s="9">
        <f t="shared" si="5"/>
        <v>27.6</v>
      </c>
      <c r="L33" s="9">
        <f t="shared" si="6"/>
        <v>59.1</v>
      </c>
      <c r="M33" s="9">
        <v>3</v>
      </c>
      <c r="N33" s="9"/>
    </row>
    <row r="34" spans="1:14" ht="19.5" customHeight="1">
      <c r="A34" s="4" t="s">
        <v>86</v>
      </c>
      <c r="B34" s="4" t="s">
        <v>79</v>
      </c>
      <c r="C34" s="9" t="s">
        <v>80</v>
      </c>
      <c r="D34" s="4" t="s">
        <v>39</v>
      </c>
      <c r="E34" s="9" t="s">
        <v>29</v>
      </c>
      <c r="F34" s="5">
        <v>2</v>
      </c>
      <c r="G34" s="9" t="s">
        <v>87</v>
      </c>
      <c r="H34" s="5">
        <v>48</v>
      </c>
      <c r="I34" s="5">
        <f t="shared" si="3"/>
        <v>28.799999999999997</v>
      </c>
      <c r="J34" s="9">
        <v>75.4</v>
      </c>
      <c r="K34" s="9">
        <f t="shared" si="5"/>
        <v>30.160000000000004</v>
      </c>
      <c r="L34" s="9">
        <f t="shared" si="6"/>
        <v>58.96</v>
      </c>
      <c r="M34" s="9">
        <v>4</v>
      </c>
      <c r="N34" s="9"/>
    </row>
    <row r="35" spans="1:14" ht="19.5" customHeight="1">
      <c r="A35" s="4" t="s">
        <v>88</v>
      </c>
      <c r="B35" s="4" t="s">
        <v>79</v>
      </c>
      <c r="C35" s="9" t="s">
        <v>80</v>
      </c>
      <c r="D35" s="4" t="s">
        <v>39</v>
      </c>
      <c r="E35" s="9" t="s">
        <v>29</v>
      </c>
      <c r="F35" s="5">
        <v>2</v>
      </c>
      <c r="G35" s="9" t="s">
        <v>89</v>
      </c>
      <c r="H35" s="5">
        <v>53</v>
      </c>
      <c r="I35" s="5">
        <f t="shared" si="3"/>
        <v>31.799999999999997</v>
      </c>
      <c r="J35" s="9">
        <v>61</v>
      </c>
      <c r="K35" s="9">
        <f t="shared" si="5"/>
        <v>24.400000000000002</v>
      </c>
      <c r="L35" s="9">
        <f t="shared" si="6"/>
        <v>56.2</v>
      </c>
      <c r="M35" s="9">
        <v>5</v>
      </c>
      <c r="N35" s="9"/>
    </row>
    <row r="36" spans="1:14" ht="19.5" customHeight="1">
      <c r="A36" s="4" t="s">
        <v>90</v>
      </c>
      <c r="B36" s="4" t="s">
        <v>79</v>
      </c>
      <c r="C36" s="9" t="s">
        <v>80</v>
      </c>
      <c r="D36" s="4" t="s">
        <v>39</v>
      </c>
      <c r="E36" s="9" t="s">
        <v>29</v>
      </c>
      <c r="F36" s="5">
        <v>2</v>
      </c>
      <c r="G36" s="9" t="s">
        <v>91</v>
      </c>
      <c r="H36" s="5">
        <v>48.5</v>
      </c>
      <c r="I36" s="5">
        <f t="shared" si="3"/>
        <v>29.099999999999998</v>
      </c>
      <c r="J36" s="9" t="s">
        <v>310</v>
      </c>
      <c r="K36" s="9"/>
      <c r="L36" s="9"/>
      <c r="M36" s="9"/>
      <c r="N36" s="9"/>
    </row>
    <row r="37" spans="1:14" ht="19.5" customHeight="1">
      <c r="A37" s="4" t="s">
        <v>92</v>
      </c>
      <c r="B37" s="4" t="s">
        <v>79</v>
      </c>
      <c r="C37" s="9" t="s">
        <v>80</v>
      </c>
      <c r="D37" s="4" t="s">
        <v>93</v>
      </c>
      <c r="E37" s="9" t="s">
        <v>29</v>
      </c>
      <c r="F37" s="5">
        <v>1</v>
      </c>
      <c r="G37" s="9" t="s">
        <v>94</v>
      </c>
      <c r="H37" s="5">
        <v>45.5</v>
      </c>
      <c r="I37" s="5">
        <f t="shared" si="3"/>
        <v>27.3</v>
      </c>
      <c r="J37" s="9">
        <v>77.2</v>
      </c>
      <c r="K37" s="9">
        <f>J37*0.4</f>
        <v>30.880000000000003</v>
      </c>
      <c r="L37" s="9">
        <f>I37+K37</f>
        <v>58.18000000000001</v>
      </c>
      <c r="M37" s="9">
        <v>1</v>
      </c>
      <c r="N37" s="9" t="s">
        <v>9</v>
      </c>
    </row>
    <row r="38" spans="1:14" ht="19.5" customHeight="1">
      <c r="A38" s="4" t="s">
        <v>95</v>
      </c>
      <c r="B38" s="4" t="s">
        <v>96</v>
      </c>
      <c r="C38" s="9" t="s">
        <v>97</v>
      </c>
      <c r="D38" s="4" t="s">
        <v>39</v>
      </c>
      <c r="E38" s="9" t="s">
        <v>29</v>
      </c>
      <c r="F38" s="5">
        <v>1</v>
      </c>
      <c r="G38" s="9" t="s">
        <v>98</v>
      </c>
      <c r="H38" s="5">
        <v>58.5</v>
      </c>
      <c r="I38" s="5">
        <f t="shared" si="3"/>
        <v>35.1</v>
      </c>
      <c r="J38" s="9">
        <v>75.4</v>
      </c>
      <c r="K38" s="9">
        <f>J38*0.4</f>
        <v>30.160000000000004</v>
      </c>
      <c r="L38" s="9">
        <f>I38+K38</f>
        <v>65.26</v>
      </c>
      <c r="M38" s="9">
        <v>1</v>
      </c>
      <c r="N38" s="9" t="s">
        <v>9</v>
      </c>
    </row>
    <row r="39" spans="1:14" ht="19.5" customHeight="1">
      <c r="A39" s="4" t="s">
        <v>99</v>
      </c>
      <c r="B39" s="4" t="s">
        <v>96</v>
      </c>
      <c r="C39" s="9" t="s">
        <v>97</v>
      </c>
      <c r="D39" s="4" t="s">
        <v>39</v>
      </c>
      <c r="E39" s="9" t="s">
        <v>29</v>
      </c>
      <c r="F39" s="5">
        <v>1</v>
      </c>
      <c r="G39" s="9" t="s">
        <v>100</v>
      </c>
      <c r="H39" s="5">
        <v>52.5</v>
      </c>
      <c r="I39" s="5">
        <f t="shared" si="3"/>
        <v>31.5</v>
      </c>
      <c r="J39" s="9">
        <v>72.3</v>
      </c>
      <c r="K39" s="9">
        <f>J39*0.4</f>
        <v>28.92</v>
      </c>
      <c r="L39" s="9">
        <f>I39+K39</f>
        <v>60.42</v>
      </c>
      <c r="M39" s="9">
        <v>2</v>
      </c>
      <c r="N39" s="9"/>
    </row>
    <row r="40" spans="1:14" ht="19.5" customHeight="1">
      <c r="A40" s="4" t="s">
        <v>101</v>
      </c>
      <c r="B40" s="4" t="s">
        <v>102</v>
      </c>
      <c r="C40" s="9" t="s">
        <v>103</v>
      </c>
      <c r="D40" s="4" t="s">
        <v>39</v>
      </c>
      <c r="E40" s="9" t="s">
        <v>29</v>
      </c>
      <c r="F40" s="5">
        <v>1</v>
      </c>
      <c r="G40" s="9" t="s">
        <v>104</v>
      </c>
      <c r="H40" s="5">
        <v>49.5</v>
      </c>
      <c r="I40" s="5">
        <f t="shared" si="3"/>
        <v>29.7</v>
      </c>
      <c r="J40" s="9">
        <v>76.6</v>
      </c>
      <c r="K40" s="9">
        <f>J40*0.4</f>
        <v>30.64</v>
      </c>
      <c r="L40" s="9">
        <f>I40+K40</f>
        <v>60.34</v>
      </c>
      <c r="M40" s="9">
        <v>1</v>
      </c>
      <c r="N40" s="9" t="s">
        <v>9</v>
      </c>
    </row>
    <row r="41" spans="1:14" ht="19.5" customHeight="1">
      <c r="A41" s="4" t="s">
        <v>105</v>
      </c>
      <c r="B41" s="4" t="s">
        <v>102</v>
      </c>
      <c r="C41" s="9" t="s">
        <v>103</v>
      </c>
      <c r="D41" s="4" t="s">
        <v>39</v>
      </c>
      <c r="E41" s="9" t="s">
        <v>29</v>
      </c>
      <c r="F41" s="5">
        <v>1</v>
      </c>
      <c r="G41" s="9" t="s">
        <v>106</v>
      </c>
      <c r="H41" s="5">
        <v>41.5</v>
      </c>
      <c r="I41" s="5">
        <f t="shared" si="3"/>
        <v>24.9</v>
      </c>
      <c r="J41" s="9" t="s">
        <v>309</v>
      </c>
      <c r="K41" s="9"/>
      <c r="L41" s="9"/>
      <c r="M41" s="9"/>
      <c r="N41" s="9"/>
    </row>
    <row r="42" spans="1:14" ht="19.5" customHeight="1">
      <c r="A42" s="4" t="s">
        <v>107</v>
      </c>
      <c r="B42" s="4" t="s">
        <v>108</v>
      </c>
      <c r="C42" s="9" t="s">
        <v>109</v>
      </c>
      <c r="D42" s="4" t="s">
        <v>39</v>
      </c>
      <c r="E42" s="9" t="s">
        <v>29</v>
      </c>
      <c r="F42" s="5">
        <v>2</v>
      </c>
      <c r="G42" s="9" t="s">
        <v>110</v>
      </c>
      <c r="H42" s="5">
        <v>45.5</v>
      </c>
      <c r="I42" s="5">
        <f t="shared" si="3"/>
        <v>27.3</v>
      </c>
      <c r="J42" s="9">
        <v>78.9</v>
      </c>
      <c r="K42" s="9">
        <f>J42*0.4</f>
        <v>31.560000000000002</v>
      </c>
      <c r="L42" s="9">
        <f>I42+K42</f>
        <v>58.86</v>
      </c>
      <c r="M42" s="9">
        <v>1</v>
      </c>
      <c r="N42" s="9" t="s">
        <v>9</v>
      </c>
    </row>
    <row r="43" spans="1:14" ht="19.5" customHeight="1">
      <c r="A43" s="4" t="s">
        <v>111</v>
      </c>
      <c r="B43" s="4" t="s">
        <v>108</v>
      </c>
      <c r="C43" s="9" t="s">
        <v>109</v>
      </c>
      <c r="D43" s="4" t="s">
        <v>39</v>
      </c>
      <c r="E43" s="9" t="s">
        <v>29</v>
      </c>
      <c r="F43" s="5">
        <v>2</v>
      </c>
      <c r="G43" s="9" t="s">
        <v>112</v>
      </c>
      <c r="H43" s="5">
        <v>44</v>
      </c>
      <c r="I43" s="5">
        <f t="shared" si="3"/>
        <v>26.4</v>
      </c>
      <c r="J43" s="9">
        <v>79.3</v>
      </c>
      <c r="K43" s="9">
        <f>J43*0.4</f>
        <v>31.72</v>
      </c>
      <c r="L43" s="9">
        <f>I43+K43</f>
        <v>58.12</v>
      </c>
      <c r="M43" s="9">
        <v>2</v>
      </c>
      <c r="N43" s="9" t="s">
        <v>9</v>
      </c>
    </row>
    <row r="44" spans="1:14" ht="19.5" customHeight="1">
      <c r="A44" s="4" t="s">
        <v>113</v>
      </c>
      <c r="B44" s="4" t="s">
        <v>108</v>
      </c>
      <c r="C44" s="9" t="s">
        <v>109</v>
      </c>
      <c r="D44" s="4" t="s">
        <v>39</v>
      </c>
      <c r="E44" s="9" t="s">
        <v>29</v>
      </c>
      <c r="F44" s="5">
        <v>2</v>
      </c>
      <c r="G44" s="9" t="s">
        <v>114</v>
      </c>
      <c r="H44" s="5">
        <v>51</v>
      </c>
      <c r="I44" s="5">
        <f t="shared" si="3"/>
        <v>30.599999999999998</v>
      </c>
      <c r="J44" s="9">
        <v>68.4</v>
      </c>
      <c r="K44" s="9">
        <f>J44*0.4</f>
        <v>27.360000000000003</v>
      </c>
      <c r="L44" s="9">
        <f>I44+K44</f>
        <v>57.96</v>
      </c>
      <c r="M44" s="9">
        <v>3</v>
      </c>
      <c r="N44" s="9"/>
    </row>
    <row r="45" spans="1:14" ht="19.5" customHeight="1">
      <c r="A45" s="4" t="s">
        <v>115</v>
      </c>
      <c r="B45" s="4" t="s">
        <v>108</v>
      </c>
      <c r="C45" s="9" t="s">
        <v>109</v>
      </c>
      <c r="D45" s="4" t="s">
        <v>39</v>
      </c>
      <c r="E45" s="9" t="s">
        <v>29</v>
      </c>
      <c r="F45" s="5">
        <v>2</v>
      </c>
      <c r="G45" s="9" t="s">
        <v>116</v>
      </c>
      <c r="H45" s="5">
        <v>39.5</v>
      </c>
      <c r="I45" s="5">
        <f t="shared" si="3"/>
        <v>23.7</v>
      </c>
      <c r="J45" s="9" t="s">
        <v>309</v>
      </c>
      <c r="K45" s="9"/>
      <c r="L45" s="9"/>
      <c r="M45" s="9"/>
      <c r="N45" s="9"/>
    </row>
    <row r="46" spans="1:14" ht="19.5" customHeight="1">
      <c r="A46" s="4" t="s">
        <v>117</v>
      </c>
      <c r="B46" s="4" t="s">
        <v>118</v>
      </c>
      <c r="C46" s="9" t="s">
        <v>119</v>
      </c>
      <c r="D46" s="4" t="s">
        <v>120</v>
      </c>
      <c r="E46" s="9" t="s">
        <v>29</v>
      </c>
      <c r="F46" s="5">
        <v>1</v>
      </c>
      <c r="G46" s="9" t="s">
        <v>121</v>
      </c>
      <c r="H46" s="5">
        <v>51.5</v>
      </c>
      <c r="I46" s="5">
        <f t="shared" si="3"/>
        <v>30.9</v>
      </c>
      <c r="J46" s="9" t="s">
        <v>309</v>
      </c>
      <c r="K46" s="9"/>
      <c r="L46" s="9"/>
      <c r="M46" s="9"/>
      <c r="N46" s="9"/>
    </row>
    <row r="47" spans="1:14" ht="19.5" customHeight="1">
      <c r="A47" s="4" t="s">
        <v>122</v>
      </c>
      <c r="B47" s="4" t="s">
        <v>118</v>
      </c>
      <c r="C47" s="9" t="s">
        <v>119</v>
      </c>
      <c r="D47" s="4" t="s">
        <v>39</v>
      </c>
      <c r="E47" s="9" t="s">
        <v>29</v>
      </c>
      <c r="F47" s="5">
        <v>1</v>
      </c>
      <c r="G47" s="9" t="s">
        <v>123</v>
      </c>
      <c r="H47" s="5">
        <v>66</v>
      </c>
      <c r="I47" s="5">
        <f t="shared" si="3"/>
        <v>39.6</v>
      </c>
      <c r="J47" s="9">
        <v>77.8</v>
      </c>
      <c r="K47" s="9">
        <f>J47*0.4</f>
        <v>31.12</v>
      </c>
      <c r="L47" s="9">
        <f>I47+K47</f>
        <v>70.72</v>
      </c>
      <c r="M47" s="9">
        <v>1</v>
      </c>
      <c r="N47" s="9" t="s">
        <v>9</v>
      </c>
    </row>
    <row r="48" spans="1:14" ht="19.5" customHeight="1">
      <c r="A48" s="4" t="s">
        <v>124</v>
      </c>
      <c r="B48" s="4" t="s">
        <v>118</v>
      </c>
      <c r="C48" s="9" t="s">
        <v>119</v>
      </c>
      <c r="D48" s="4" t="s">
        <v>39</v>
      </c>
      <c r="E48" s="9" t="s">
        <v>29</v>
      </c>
      <c r="F48" s="5">
        <v>1</v>
      </c>
      <c r="G48" s="9" t="s">
        <v>125</v>
      </c>
      <c r="H48" s="5">
        <v>53</v>
      </c>
      <c r="I48" s="5">
        <f t="shared" si="3"/>
        <v>31.799999999999997</v>
      </c>
      <c r="J48" s="9">
        <v>70.8</v>
      </c>
      <c r="K48" s="9">
        <f>J48*0.4</f>
        <v>28.32</v>
      </c>
      <c r="L48" s="9">
        <f>I48+K48</f>
        <v>60.12</v>
      </c>
      <c r="M48" s="9">
        <v>2</v>
      </c>
      <c r="N48" s="9"/>
    </row>
    <row r="49" spans="1:14" ht="19.5" customHeight="1">
      <c r="A49" s="4" t="s">
        <v>126</v>
      </c>
      <c r="B49" s="4" t="s">
        <v>127</v>
      </c>
      <c r="C49" s="9" t="s">
        <v>128</v>
      </c>
      <c r="D49" s="4" t="s">
        <v>39</v>
      </c>
      <c r="E49" s="9" t="s">
        <v>29</v>
      </c>
      <c r="F49" s="5">
        <v>1</v>
      </c>
      <c r="G49" s="9" t="s">
        <v>129</v>
      </c>
      <c r="H49" s="5">
        <v>51</v>
      </c>
      <c r="I49" s="5">
        <f t="shared" si="3"/>
        <v>30.599999999999998</v>
      </c>
      <c r="J49" s="9">
        <v>76.9</v>
      </c>
      <c r="K49" s="9">
        <f>J49*0.4</f>
        <v>30.760000000000005</v>
      </c>
      <c r="L49" s="9">
        <f>I49+K49</f>
        <v>61.36</v>
      </c>
      <c r="M49" s="9">
        <v>1</v>
      </c>
      <c r="N49" s="9" t="s">
        <v>9</v>
      </c>
    </row>
    <row r="50" spans="1:14" ht="19.5" customHeight="1">
      <c r="A50" s="4" t="s">
        <v>130</v>
      </c>
      <c r="B50" s="4" t="s">
        <v>127</v>
      </c>
      <c r="C50" s="9" t="s">
        <v>128</v>
      </c>
      <c r="D50" s="4" t="s">
        <v>39</v>
      </c>
      <c r="E50" s="9" t="s">
        <v>29</v>
      </c>
      <c r="F50" s="5">
        <v>1</v>
      </c>
      <c r="G50" s="9" t="s">
        <v>131</v>
      </c>
      <c r="H50" s="5">
        <v>51</v>
      </c>
      <c r="I50" s="5">
        <f t="shared" si="3"/>
        <v>30.599999999999998</v>
      </c>
      <c r="J50" s="9">
        <v>76.7</v>
      </c>
      <c r="K50" s="9">
        <f>J50*0.4</f>
        <v>30.680000000000003</v>
      </c>
      <c r="L50" s="9">
        <f>I50+K50</f>
        <v>61.28</v>
      </c>
      <c r="M50" s="9">
        <v>2</v>
      </c>
      <c r="N50" s="9"/>
    </row>
    <row r="51" spans="1:14" ht="19.5" customHeight="1">
      <c r="A51" s="4" t="s">
        <v>132</v>
      </c>
      <c r="B51" s="4" t="s">
        <v>127</v>
      </c>
      <c r="C51" s="9" t="s">
        <v>128</v>
      </c>
      <c r="D51" s="4" t="s">
        <v>39</v>
      </c>
      <c r="E51" s="9" t="s">
        <v>29</v>
      </c>
      <c r="F51" s="5">
        <v>1</v>
      </c>
      <c r="G51" s="9" t="s">
        <v>133</v>
      </c>
      <c r="H51" s="5">
        <v>40.5</v>
      </c>
      <c r="I51" s="5">
        <f t="shared" si="3"/>
        <v>24.3</v>
      </c>
      <c r="J51" s="9" t="s">
        <v>309</v>
      </c>
      <c r="K51" s="9"/>
      <c r="L51" s="9"/>
      <c r="M51" s="9"/>
      <c r="N51" s="9"/>
    </row>
    <row r="52" spans="1:14" ht="19.5" customHeight="1">
      <c r="A52" s="4" t="s">
        <v>134</v>
      </c>
      <c r="B52" s="4" t="s">
        <v>135</v>
      </c>
      <c r="C52" s="9" t="s">
        <v>136</v>
      </c>
      <c r="D52" s="4" t="s">
        <v>55</v>
      </c>
      <c r="E52" s="9" t="s">
        <v>29</v>
      </c>
      <c r="F52" s="5">
        <v>1</v>
      </c>
      <c r="G52" s="9" t="s">
        <v>137</v>
      </c>
      <c r="H52" s="5">
        <v>43</v>
      </c>
      <c r="I52" s="5">
        <f t="shared" si="3"/>
        <v>25.8</v>
      </c>
      <c r="J52" s="9">
        <v>79.6</v>
      </c>
      <c r="K52" s="9">
        <f>J52*0.4</f>
        <v>31.84</v>
      </c>
      <c r="L52" s="9">
        <f aca="true" t="shared" si="7" ref="L52:L83">I52+K52</f>
        <v>57.64</v>
      </c>
      <c r="M52" s="9">
        <v>1</v>
      </c>
      <c r="N52" s="9" t="s">
        <v>9</v>
      </c>
    </row>
    <row r="53" spans="1:14" ht="19.5" customHeight="1">
      <c r="A53" s="4" t="s">
        <v>138</v>
      </c>
      <c r="B53" s="4" t="s">
        <v>139</v>
      </c>
      <c r="C53" s="9" t="s">
        <v>140</v>
      </c>
      <c r="D53" s="4" t="s">
        <v>6</v>
      </c>
      <c r="E53" s="9" t="s">
        <v>29</v>
      </c>
      <c r="F53" s="5">
        <v>1</v>
      </c>
      <c r="G53" s="9" t="s">
        <v>141</v>
      </c>
      <c r="H53" s="5">
        <v>64</v>
      </c>
      <c r="I53" s="5">
        <f>H53*0.5</f>
        <v>32</v>
      </c>
      <c r="J53" s="9">
        <v>81.6</v>
      </c>
      <c r="K53" s="9">
        <f>J53*0.5</f>
        <v>40.8</v>
      </c>
      <c r="L53" s="9">
        <f t="shared" si="7"/>
        <v>72.8</v>
      </c>
      <c r="M53" s="9">
        <v>1</v>
      </c>
      <c r="N53" s="9" t="s">
        <v>9</v>
      </c>
    </row>
    <row r="54" spans="1:14" ht="19.5" customHeight="1">
      <c r="A54" s="4" t="s">
        <v>142</v>
      </c>
      <c r="B54" s="4" t="s">
        <v>139</v>
      </c>
      <c r="C54" s="9" t="s">
        <v>140</v>
      </c>
      <c r="D54" s="4" t="s">
        <v>6</v>
      </c>
      <c r="E54" s="9" t="s">
        <v>29</v>
      </c>
      <c r="F54" s="5">
        <v>1</v>
      </c>
      <c r="G54" s="9" t="s">
        <v>143</v>
      </c>
      <c r="H54" s="5">
        <v>61.7</v>
      </c>
      <c r="I54" s="5">
        <f>H54*0.5</f>
        <v>30.85</v>
      </c>
      <c r="J54" s="9">
        <v>79.6</v>
      </c>
      <c r="K54" s="9">
        <f>J54*0.5</f>
        <v>39.8</v>
      </c>
      <c r="L54" s="9">
        <f t="shared" si="7"/>
        <v>70.65</v>
      </c>
      <c r="M54" s="9">
        <v>2</v>
      </c>
      <c r="N54" s="9"/>
    </row>
    <row r="55" spans="1:14" ht="19.5" customHeight="1">
      <c r="A55" s="4" t="s">
        <v>144</v>
      </c>
      <c r="B55" s="4" t="s">
        <v>139</v>
      </c>
      <c r="C55" s="9" t="s">
        <v>140</v>
      </c>
      <c r="D55" s="4" t="s">
        <v>6</v>
      </c>
      <c r="E55" s="9" t="s">
        <v>29</v>
      </c>
      <c r="F55" s="5">
        <v>1</v>
      </c>
      <c r="G55" s="9" t="s">
        <v>145</v>
      </c>
      <c r="H55" s="5">
        <v>61.3</v>
      </c>
      <c r="I55" s="5">
        <f>H55*0.5</f>
        <v>30.65</v>
      </c>
      <c r="J55" s="9">
        <v>76.4</v>
      </c>
      <c r="K55" s="9">
        <f>J55*0.5</f>
        <v>38.2</v>
      </c>
      <c r="L55" s="9">
        <f t="shared" si="7"/>
        <v>68.85</v>
      </c>
      <c r="M55" s="9">
        <v>3</v>
      </c>
      <c r="N55" s="9"/>
    </row>
    <row r="56" spans="1:14" ht="19.5" customHeight="1">
      <c r="A56" s="4" t="s">
        <v>146</v>
      </c>
      <c r="B56" s="4" t="s">
        <v>139</v>
      </c>
      <c r="C56" s="9" t="s">
        <v>140</v>
      </c>
      <c r="D56" s="4" t="s">
        <v>64</v>
      </c>
      <c r="E56" s="9" t="s">
        <v>29</v>
      </c>
      <c r="F56" s="5">
        <v>1</v>
      </c>
      <c r="G56" s="9" t="s">
        <v>147</v>
      </c>
      <c r="H56" s="5">
        <v>44.5</v>
      </c>
      <c r="I56" s="5">
        <f>H56*0.6</f>
        <v>26.7</v>
      </c>
      <c r="J56" s="9">
        <v>79.4</v>
      </c>
      <c r="K56" s="9">
        <f>J56*0.4</f>
        <v>31.760000000000005</v>
      </c>
      <c r="L56" s="9">
        <f t="shared" si="7"/>
        <v>58.46000000000001</v>
      </c>
      <c r="M56" s="9">
        <v>1</v>
      </c>
      <c r="N56" s="9" t="s">
        <v>9</v>
      </c>
    </row>
    <row r="57" spans="1:14" ht="19.5" customHeight="1">
      <c r="A57" s="4" t="s">
        <v>148</v>
      </c>
      <c r="B57" s="4" t="s">
        <v>149</v>
      </c>
      <c r="C57" s="9" t="s">
        <v>150</v>
      </c>
      <c r="D57" s="4" t="s">
        <v>64</v>
      </c>
      <c r="E57" s="9" t="s">
        <v>29</v>
      </c>
      <c r="F57" s="5">
        <v>1</v>
      </c>
      <c r="G57" s="9" t="s">
        <v>151</v>
      </c>
      <c r="H57" s="5">
        <v>37.5</v>
      </c>
      <c r="I57" s="5">
        <f>H57*0.6</f>
        <v>22.5</v>
      </c>
      <c r="J57" s="9">
        <v>74</v>
      </c>
      <c r="K57" s="9">
        <f>J57*0.4</f>
        <v>29.6</v>
      </c>
      <c r="L57" s="9">
        <f t="shared" si="7"/>
        <v>52.1</v>
      </c>
      <c r="M57" s="9">
        <v>1</v>
      </c>
      <c r="N57" s="9" t="s">
        <v>9</v>
      </c>
    </row>
    <row r="58" spans="1:14" ht="19.5" customHeight="1">
      <c r="A58" s="4" t="s">
        <v>152</v>
      </c>
      <c r="B58" s="4" t="s">
        <v>153</v>
      </c>
      <c r="C58" s="9" t="s">
        <v>154</v>
      </c>
      <c r="D58" s="4" t="s">
        <v>6</v>
      </c>
      <c r="E58" s="9" t="s">
        <v>29</v>
      </c>
      <c r="F58" s="5">
        <v>1</v>
      </c>
      <c r="G58" s="9" t="s">
        <v>155</v>
      </c>
      <c r="H58" s="5">
        <v>65.6</v>
      </c>
      <c r="I58" s="5">
        <f>H58*0.5</f>
        <v>32.8</v>
      </c>
      <c r="J58" s="9">
        <v>77.6</v>
      </c>
      <c r="K58" s="9">
        <f>J58*0.5</f>
        <v>38.8</v>
      </c>
      <c r="L58" s="9">
        <f t="shared" si="7"/>
        <v>71.6</v>
      </c>
      <c r="M58" s="9">
        <v>1</v>
      </c>
      <c r="N58" s="9" t="s">
        <v>9</v>
      </c>
    </row>
    <row r="59" spans="1:14" ht="19.5" customHeight="1">
      <c r="A59" s="4" t="s">
        <v>156</v>
      </c>
      <c r="B59" s="4" t="s">
        <v>153</v>
      </c>
      <c r="C59" s="9" t="s">
        <v>154</v>
      </c>
      <c r="D59" s="4" t="s">
        <v>6</v>
      </c>
      <c r="E59" s="9" t="s">
        <v>29</v>
      </c>
      <c r="F59" s="5">
        <v>1</v>
      </c>
      <c r="G59" s="9" t="s">
        <v>157</v>
      </c>
      <c r="H59" s="5">
        <v>62.2</v>
      </c>
      <c r="I59" s="5">
        <f>H59*0.5</f>
        <v>31.1</v>
      </c>
      <c r="J59" s="9">
        <v>78.6</v>
      </c>
      <c r="K59" s="9">
        <f>J59*0.5</f>
        <v>39.3</v>
      </c>
      <c r="L59" s="9">
        <f t="shared" si="7"/>
        <v>70.4</v>
      </c>
      <c r="M59" s="9">
        <v>2</v>
      </c>
      <c r="N59" s="9"/>
    </row>
    <row r="60" spans="1:14" ht="19.5" customHeight="1">
      <c r="A60" s="4" t="s">
        <v>158</v>
      </c>
      <c r="B60" s="4" t="s">
        <v>153</v>
      </c>
      <c r="C60" s="9" t="s">
        <v>154</v>
      </c>
      <c r="D60" s="4" t="s">
        <v>6</v>
      </c>
      <c r="E60" s="9" t="s">
        <v>29</v>
      </c>
      <c r="F60" s="5">
        <v>1</v>
      </c>
      <c r="G60" s="9" t="s">
        <v>159</v>
      </c>
      <c r="H60" s="5">
        <v>61.9</v>
      </c>
      <c r="I60" s="5">
        <f>H60*0.5</f>
        <v>30.95</v>
      </c>
      <c r="J60" s="9">
        <v>70.2</v>
      </c>
      <c r="K60" s="9">
        <f>J60*0.5</f>
        <v>35.1</v>
      </c>
      <c r="L60" s="9">
        <f t="shared" si="7"/>
        <v>66.05</v>
      </c>
      <c r="M60" s="9">
        <v>3</v>
      </c>
      <c r="N60" s="9"/>
    </row>
    <row r="61" spans="1:14" ht="19.5" customHeight="1">
      <c r="A61" s="4" t="s">
        <v>160</v>
      </c>
      <c r="B61" s="4" t="s">
        <v>161</v>
      </c>
      <c r="C61" s="9" t="s">
        <v>162</v>
      </c>
      <c r="D61" s="4" t="s">
        <v>64</v>
      </c>
      <c r="E61" s="9" t="s">
        <v>7</v>
      </c>
      <c r="F61" s="5">
        <v>1</v>
      </c>
      <c r="G61" s="9" t="s">
        <v>163</v>
      </c>
      <c r="H61" s="5">
        <v>51.5</v>
      </c>
      <c r="I61" s="5">
        <f aca="true" t="shared" si="8" ref="I61:I66">H61*0.6</f>
        <v>30.9</v>
      </c>
      <c r="J61" s="9">
        <v>77</v>
      </c>
      <c r="K61" s="9">
        <f aca="true" t="shared" si="9" ref="K61:K66">J61*0.4</f>
        <v>30.8</v>
      </c>
      <c r="L61" s="9">
        <f t="shared" si="7"/>
        <v>61.7</v>
      </c>
      <c r="M61" s="9">
        <v>1</v>
      </c>
      <c r="N61" s="9" t="s">
        <v>9</v>
      </c>
    </row>
    <row r="62" spans="1:14" ht="19.5" customHeight="1">
      <c r="A62" s="4" t="s">
        <v>164</v>
      </c>
      <c r="B62" s="4" t="s">
        <v>161</v>
      </c>
      <c r="C62" s="9" t="s">
        <v>162</v>
      </c>
      <c r="D62" s="4" t="s">
        <v>64</v>
      </c>
      <c r="E62" s="9" t="s">
        <v>7</v>
      </c>
      <c r="F62" s="5">
        <v>1</v>
      </c>
      <c r="G62" s="9" t="s">
        <v>165</v>
      </c>
      <c r="H62" s="5">
        <v>49</v>
      </c>
      <c r="I62" s="5">
        <f t="shared" si="8"/>
        <v>29.4</v>
      </c>
      <c r="J62" s="9">
        <v>78.2</v>
      </c>
      <c r="K62" s="9">
        <f t="shared" si="9"/>
        <v>31.28</v>
      </c>
      <c r="L62" s="9">
        <f t="shared" si="7"/>
        <v>60.68</v>
      </c>
      <c r="M62" s="9">
        <v>2</v>
      </c>
      <c r="N62" s="9"/>
    </row>
    <row r="63" spans="1:14" ht="19.5" customHeight="1">
      <c r="A63" s="4" t="s">
        <v>166</v>
      </c>
      <c r="B63" s="4" t="s">
        <v>161</v>
      </c>
      <c r="C63" s="9" t="s">
        <v>162</v>
      </c>
      <c r="D63" s="4" t="s">
        <v>64</v>
      </c>
      <c r="E63" s="9" t="s">
        <v>7</v>
      </c>
      <c r="F63" s="5">
        <v>1</v>
      </c>
      <c r="G63" s="9" t="s">
        <v>167</v>
      </c>
      <c r="H63" s="5">
        <v>41.5</v>
      </c>
      <c r="I63" s="5">
        <f t="shared" si="8"/>
        <v>24.9</v>
      </c>
      <c r="J63" s="9">
        <v>75</v>
      </c>
      <c r="K63" s="9">
        <f t="shared" si="9"/>
        <v>30</v>
      </c>
      <c r="L63" s="9">
        <f t="shared" si="7"/>
        <v>54.9</v>
      </c>
      <c r="M63" s="9">
        <v>3</v>
      </c>
      <c r="N63" s="9"/>
    </row>
    <row r="64" spans="1:14" ht="19.5" customHeight="1">
      <c r="A64" s="4" t="s">
        <v>168</v>
      </c>
      <c r="B64" s="4" t="s">
        <v>169</v>
      </c>
      <c r="C64" s="9" t="s">
        <v>170</v>
      </c>
      <c r="D64" s="4" t="s">
        <v>64</v>
      </c>
      <c r="E64" s="9" t="s">
        <v>29</v>
      </c>
      <c r="F64" s="5">
        <v>1</v>
      </c>
      <c r="G64" s="9" t="s">
        <v>171</v>
      </c>
      <c r="H64" s="5">
        <v>58.5</v>
      </c>
      <c r="I64" s="5">
        <f t="shared" si="8"/>
        <v>35.1</v>
      </c>
      <c r="J64" s="9">
        <v>79.6</v>
      </c>
      <c r="K64" s="9">
        <f t="shared" si="9"/>
        <v>31.84</v>
      </c>
      <c r="L64" s="9">
        <f t="shared" si="7"/>
        <v>66.94</v>
      </c>
      <c r="M64" s="9">
        <v>1</v>
      </c>
      <c r="N64" s="9" t="s">
        <v>9</v>
      </c>
    </row>
    <row r="65" spans="1:14" ht="19.5" customHeight="1">
      <c r="A65" s="4" t="s">
        <v>172</v>
      </c>
      <c r="B65" s="4" t="s">
        <v>169</v>
      </c>
      <c r="C65" s="9" t="s">
        <v>170</v>
      </c>
      <c r="D65" s="4" t="s">
        <v>64</v>
      </c>
      <c r="E65" s="9" t="s">
        <v>29</v>
      </c>
      <c r="F65" s="5">
        <v>1</v>
      </c>
      <c r="G65" s="9" t="s">
        <v>173</v>
      </c>
      <c r="H65" s="5">
        <v>55</v>
      </c>
      <c r="I65" s="5">
        <f t="shared" si="8"/>
        <v>33</v>
      </c>
      <c r="J65" s="9">
        <v>75.4</v>
      </c>
      <c r="K65" s="9">
        <f t="shared" si="9"/>
        <v>30.160000000000004</v>
      </c>
      <c r="L65" s="9">
        <f t="shared" si="7"/>
        <v>63.160000000000004</v>
      </c>
      <c r="M65" s="9">
        <v>2</v>
      </c>
      <c r="N65" s="9"/>
    </row>
    <row r="66" spans="1:14" ht="19.5" customHeight="1">
      <c r="A66" s="4" t="s">
        <v>174</v>
      </c>
      <c r="B66" s="4" t="s">
        <v>169</v>
      </c>
      <c r="C66" s="9" t="s">
        <v>170</v>
      </c>
      <c r="D66" s="4" t="s">
        <v>64</v>
      </c>
      <c r="E66" s="9" t="s">
        <v>29</v>
      </c>
      <c r="F66" s="5">
        <v>1</v>
      </c>
      <c r="G66" s="9" t="s">
        <v>175</v>
      </c>
      <c r="H66" s="5">
        <v>47.5</v>
      </c>
      <c r="I66" s="5">
        <f t="shared" si="8"/>
        <v>28.5</v>
      </c>
      <c r="J66" s="9">
        <v>74.8</v>
      </c>
      <c r="K66" s="9">
        <f t="shared" si="9"/>
        <v>29.92</v>
      </c>
      <c r="L66" s="9">
        <f t="shared" si="7"/>
        <v>58.42</v>
      </c>
      <c r="M66" s="9">
        <v>3</v>
      </c>
      <c r="N66" s="9"/>
    </row>
    <row r="67" spans="1:14" ht="19.5" customHeight="1">
      <c r="A67" s="4" t="s">
        <v>176</v>
      </c>
      <c r="B67" s="4" t="s">
        <v>177</v>
      </c>
      <c r="C67" s="9" t="s">
        <v>178</v>
      </c>
      <c r="D67" s="4" t="s">
        <v>6</v>
      </c>
      <c r="E67" s="9" t="s">
        <v>29</v>
      </c>
      <c r="F67" s="5">
        <v>1</v>
      </c>
      <c r="G67" s="9" t="s">
        <v>179</v>
      </c>
      <c r="H67" s="5">
        <v>68.8</v>
      </c>
      <c r="I67" s="5">
        <f aca="true" t="shared" si="10" ref="I67:I85">H67*0.5</f>
        <v>34.4</v>
      </c>
      <c r="J67" s="9">
        <v>83</v>
      </c>
      <c r="K67" s="9">
        <f aca="true" t="shared" si="11" ref="K67:K85">J67*0.5</f>
        <v>41.5</v>
      </c>
      <c r="L67" s="9">
        <f t="shared" si="7"/>
        <v>75.9</v>
      </c>
      <c r="M67" s="9">
        <v>1</v>
      </c>
      <c r="N67" s="9" t="s">
        <v>9</v>
      </c>
    </row>
    <row r="68" spans="1:14" ht="19.5" customHeight="1">
      <c r="A68" s="4" t="s">
        <v>180</v>
      </c>
      <c r="B68" s="4" t="s">
        <v>177</v>
      </c>
      <c r="C68" s="9" t="s">
        <v>178</v>
      </c>
      <c r="D68" s="4" t="s">
        <v>6</v>
      </c>
      <c r="E68" s="9" t="s">
        <v>29</v>
      </c>
      <c r="F68" s="5">
        <v>1</v>
      </c>
      <c r="G68" s="9" t="s">
        <v>181</v>
      </c>
      <c r="H68" s="5">
        <v>65.3</v>
      </c>
      <c r="I68" s="5">
        <f t="shared" si="10"/>
        <v>32.65</v>
      </c>
      <c r="J68" s="9">
        <v>77.6</v>
      </c>
      <c r="K68" s="9">
        <f t="shared" si="11"/>
        <v>38.8</v>
      </c>
      <c r="L68" s="9">
        <f t="shared" si="7"/>
        <v>71.44999999999999</v>
      </c>
      <c r="M68" s="9">
        <v>2</v>
      </c>
      <c r="N68" s="9"/>
    </row>
    <row r="69" spans="1:14" ht="19.5" customHeight="1">
      <c r="A69" s="4" t="s">
        <v>182</v>
      </c>
      <c r="B69" s="4" t="s">
        <v>177</v>
      </c>
      <c r="C69" s="9" t="s">
        <v>178</v>
      </c>
      <c r="D69" s="4" t="s">
        <v>6</v>
      </c>
      <c r="E69" s="9" t="s">
        <v>29</v>
      </c>
      <c r="F69" s="5">
        <v>1</v>
      </c>
      <c r="G69" s="9" t="s">
        <v>183</v>
      </c>
      <c r="H69" s="5">
        <v>63.4</v>
      </c>
      <c r="I69" s="5">
        <f t="shared" si="10"/>
        <v>31.7</v>
      </c>
      <c r="J69" s="9">
        <v>74</v>
      </c>
      <c r="K69" s="9">
        <f t="shared" si="11"/>
        <v>37</v>
      </c>
      <c r="L69" s="9">
        <f t="shared" si="7"/>
        <v>68.7</v>
      </c>
      <c r="M69" s="9">
        <v>3</v>
      </c>
      <c r="N69" s="9"/>
    </row>
    <row r="70" spans="1:14" ht="19.5" customHeight="1">
      <c r="A70" s="4" t="s">
        <v>184</v>
      </c>
      <c r="B70" s="4" t="s">
        <v>185</v>
      </c>
      <c r="C70" s="9" t="s">
        <v>186</v>
      </c>
      <c r="D70" s="4" t="s">
        <v>6</v>
      </c>
      <c r="E70" s="9" t="s">
        <v>7</v>
      </c>
      <c r="F70" s="5">
        <v>1</v>
      </c>
      <c r="G70" s="9" t="s">
        <v>187</v>
      </c>
      <c r="H70" s="5">
        <v>65.4</v>
      </c>
      <c r="I70" s="5">
        <f t="shared" si="10"/>
        <v>32.7</v>
      </c>
      <c r="J70" s="9">
        <v>80.2</v>
      </c>
      <c r="K70" s="9">
        <f t="shared" si="11"/>
        <v>40.1</v>
      </c>
      <c r="L70" s="9">
        <f t="shared" si="7"/>
        <v>72.80000000000001</v>
      </c>
      <c r="M70" s="9">
        <v>1</v>
      </c>
      <c r="N70" s="9" t="s">
        <v>9</v>
      </c>
    </row>
    <row r="71" spans="1:14" ht="19.5" customHeight="1">
      <c r="A71" s="4" t="s">
        <v>188</v>
      </c>
      <c r="B71" s="4" t="s">
        <v>185</v>
      </c>
      <c r="C71" s="9" t="s">
        <v>186</v>
      </c>
      <c r="D71" s="4" t="s">
        <v>6</v>
      </c>
      <c r="E71" s="9" t="s">
        <v>7</v>
      </c>
      <c r="F71" s="5">
        <v>1</v>
      </c>
      <c r="G71" s="9" t="s">
        <v>189</v>
      </c>
      <c r="H71" s="5">
        <v>63.9</v>
      </c>
      <c r="I71" s="5">
        <f t="shared" si="10"/>
        <v>31.95</v>
      </c>
      <c r="J71" s="9">
        <v>79.8</v>
      </c>
      <c r="K71" s="9">
        <f t="shared" si="11"/>
        <v>39.9</v>
      </c>
      <c r="L71" s="9">
        <f t="shared" si="7"/>
        <v>71.85</v>
      </c>
      <c r="M71" s="9">
        <v>2</v>
      </c>
      <c r="N71" s="9"/>
    </row>
    <row r="72" spans="1:14" ht="19.5" customHeight="1">
      <c r="A72" s="4" t="s">
        <v>190</v>
      </c>
      <c r="B72" s="4" t="s">
        <v>185</v>
      </c>
      <c r="C72" s="9" t="s">
        <v>186</v>
      </c>
      <c r="D72" s="4" t="s">
        <v>6</v>
      </c>
      <c r="E72" s="9" t="s">
        <v>7</v>
      </c>
      <c r="F72" s="5">
        <v>1</v>
      </c>
      <c r="G72" s="9" t="s">
        <v>191</v>
      </c>
      <c r="H72" s="5">
        <v>63.3</v>
      </c>
      <c r="I72" s="5">
        <f t="shared" si="10"/>
        <v>31.65</v>
      </c>
      <c r="J72" s="9">
        <v>77.8</v>
      </c>
      <c r="K72" s="9">
        <f t="shared" si="11"/>
        <v>38.9</v>
      </c>
      <c r="L72" s="9">
        <f t="shared" si="7"/>
        <v>70.55</v>
      </c>
      <c r="M72" s="9">
        <v>3</v>
      </c>
      <c r="N72" s="9"/>
    </row>
    <row r="73" spans="1:14" ht="19.5" customHeight="1">
      <c r="A73" s="10" t="s">
        <v>192</v>
      </c>
      <c r="B73" s="10" t="s">
        <v>193</v>
      </c>
      <c r="C73" s="9" t="s">
        <v>194</v>
      </c>
      <c r="D73" s="10" t="s">
        <v>6</v>
      </c>
      <c r="E73" s="9" t="s">
        <v>29</v>
      </c>
      <c r="F73" s="6">
        <v>1</v>
      </c>
      <c r="G73" s="9" t="s">
        <v>195</v>
      </c>
      <c r="H73" s="6">
        <v>64.7</v>
      </c>
      <c r="I73" s="5">
        <f t="shared" si="10"/>
        <v>32.35</v>
      </c>
      <c r="J73" s="9">
        <v>81.8</v>
      </c>
      <c r="K73" s="9">
        <f t="shared" si="11"/>
        <v>40.9</v>
      </c>
      <c r="L73" s="9">
        <f t="shared" si="7"/>
        <v>73.25</v>
      </c>
      <c r="M73" s="9">
        <v>1</v>
      </c>
      <c r="N73" s="9" t="s">
        <v>9</v>
      </c>
    </row>
    <row r="74" spans="1:14" ht="19.5" customHeight="1">
      <c r="A74" s="10" t="s">
        <v>196</v>
      </c>
      <c r="B74" s="10" t="s">
        <v>193</v>
      </c>
      <c r="C74" s="9" t="s">
        <v>194</v>
      </c>
      <c r="D74" s="10" t="s">
        <v>6</v>
      </c>
      <c r="E74" s="9" t="s">
        <v>29</v>
      </c>
      <c r="F74" s="6">
        <v>1</v>
      </c>
      <c r="G74" s="9" t="s">
        <v>197</v>
      </c>
      <c r="H74" s="6">
        <v>64.4</v>
      </c>
      <c r="I74" s="5">
        <f t="shared" si="10"/>
        <v>32.2</v>
      </c>
      <c r="J74" s="9">
        <v>79.2</v>
      </c>
      <c r="K74" s="9">
        <f t="shared" si="11"/>
        <v>39.6</v>
      </c>
      <c r="L74" s="9">
        <f t="shared" si="7"/>
        <v>71.80000000000001</v>
      </c>
      <c r="M74" s="9">
        <v>2</v>
      </c>
      <c r="N74" s="9"/>
    </row>
    <row r="75" spans="1:14" ht="19.5" customHeight="1">
      <c r="A75" s="10" t="s">
        <v>198</v>
      </c>
      <c r="B75" s="10" t="s">
        <v>193</v>
      </c>
      <c r="C75" s="9" t="s">
        <v>194</v>
      </c>
      <c r="D75" s="10" t="s">
        <v>6</v>
      </c>
      <c r="E75" s="9" t="s">
        <v>29</v>
      </c>
      <c r="F75" s="6">
        <v>1</v>
      </c>
      <c r="G75" s="9" t="s">
        <v>199</v>
      </c>
      <c r="H75" s="6">
        <v>63.3</v>
      </c>
      <c r="I75" s="5">
        <f t="shared" si="10"/>
        <v>31.65</v>
      </c>
      <c r="J75" s="9">
        <v>76.6</v>
      </c>
      <c r="K75" s="9">
        <f t="shared" si="11"/>
        <v>38.3</v>
      </c>
      <c r="L75" s="9">
        <f t="shared" si="7"/>
        <v>69.94999999999999</v>
      </c>
      <c r="M75" s="9">
        <v>3</v>
      </c>
      <c r="N75" s="9"/>
    </row>
    <row r="76" spans="1:14" ht="19.5" customHeight="1">
      <c r="A76" s="4" t="s">
        <v>200</v>
      </c>
      <c r="B76" s="4" t="s">
        <v>201</v>
      </c>
      <c r="C76" s="9" t="s">
        <v>202</v>
      </c>
      <c r="D76" s="4" t="s">
        <v>6</v>
      </c>
      <c r="E76" s="9" t="s">
        <v>29</v>
      </c>
      <c r="F76" s="5">
        <v>1</v>
      </c>
      <c r="G76" s="9" t="s">
        <v>203</v>
      </c>
      <c r="H76" s="5">
        <v>57.3</v>
      </c>
      <c r="I76" s="5">
        <f t="shared" si="10"/>
        <v>28.65</v>
      </c>
      <c r="J76" s="9">
        <v>77.7</v>
      </c>
      <c r="K76" s="9">
        <f t="shared" si="11"/>
        <v>38.85</v>
      </c>
      <c r="L76" s="9">
        <f t="shared" si="7"/>
        <v>67.5</v>
      </c>
      <c r="M76" s="9">
        <v>1</v>
      </c>
      <c r="N76" s="9" t="s">
        <v>9</v>
      </c>
    </row>
    <row r="77" spans="1:14" ht="19.5" customHeight="1">
      <c r="A77" s="4" t="s">
        <v>204</v>
      </c>
      <c r="B77" s="4" t="s">
        <v>201</v>
      </c>
      <c r="C77" s="9" t="s">
        <v>202</v>
      </c>
      <c r="D77" s="4" t="s">
        <v>6</v>
      </c>
      <c r="E77" s="9" t="s">
        <v>29</v>
      </c>
      <c r="F77" s="5">
        <v>1</v>
      </c>
      <c r="G77" s="9" t="s">
        <v>205</v>
      </c>
      <c r="H77" s="5">
        <v>57.3</v>
      </c>
      <c r="I77" s="5">
        <f t="shared" si="10"/>
        <v>28.65</v>
      </c>
      <c r="J77" s="9">
        <v>74.5</v>
      </c>
      <c r="K77" s="9">
        <f t="shared" si="11"/>
        <v>37.25</v>
      </c>
      <c r="L77" s="9">
        <f t="shared" si="7"/>
        <v>65.9</v>
      </c>
      <c r="M77" s="9">
        <v>2</v>
      </c>
      <c r="N77" s="9"/>
    </row>
    <row r="78" spans="1:14" ht="19.5" customHeight="1">
      <c r="A78" s="4" t="s">
        <v>206</v>
      </c>
      <c r="B78" s="4" t="s">
        <v>201</v>
      </c>
      <c r="C78" s="9" t="s">
        <v>202</v>
      </c>
      <c r="D78" s="4" t="s">
        <v>6</v>
      </c>
      <c r="E78" s="9" t="s">
        <v>29</v>
      </c>
      <c r="F78" s="5">
        <v>1</v>
      </c>
      <c r="G78" s="9" t="s">
        <v>207</v>
      </c>
      <c r="H78" s="5">
        <v>53.1</v>
      </c>
      <c r="I78" s="5">
        <f t="shared" si="10"/>
        <v>26.55</v>
      </c>
      <c r="J78" s="9">
        <v>75.3</v>
      </c>
      <c r="K78" s="9">
        <f t="shared" si="11"/>
        <v>37.65</v>
      </c>
      <c r="L78" s="9">
        <f t="shared" si="7"/>
        <v>64.2</v>
      </c>
      <c r="M78" s="9">
        <v>3</v>
      </c>
      <c r="N78" s="9"/>
    </row>
    <row r="79" spans="1:14" ht="19.5" customHeight="1">
      <c r="A79" s="4" t="s">
        <v>208</v>
      </c>
      <c r="B79" s="4" t="s">
        <v>209</v>
      </c>
      <c r="C79" s="9" t="s">
        <v>210</v>
      </c>
      <c r="D79" s="4" t="s">
        <v>6</v>
      </c>
      <c r="E79" s="9" t="s">
        <v>29</v>
      </c>
      <c r="F79" s="5">
        <v>1</v>
      </c>
      <c r="G79" s="9" t="s">
        <v>211</v>
      </c>
      <c r="H79" s="5">
        <v>39.2</v>
      </c>
      <c r="I79" s="5">
        <f t="shared" si="10"/>
        <v>19.6</v>
      </c>
      <c r="J79" s="9">
        <v>74.9</v>
      </c>
      <c r="K79" s="9">
        <f t="shared" si="11"/>
        <v>37.45</v>
      </c>
      <c r="L79" s="9">
        <f t="shared" si="7"/>
        <v>57.050000000000004</v>
      </c>
      <c r="M79" s="9">
        <v>1</v>
      </c>
      <c r="N79" s="9" t="s">
        <v>9</v>
      </c>
    </row>
    <row r="80" spans="1:14" ht="19.5" customHeight="1">
      <c r="A80" s="4" t="s">
        <v>212</v>
      </c>
      <c r="B80" s="4" t="s">
        <v>213</v>
      </c>
      <c r="C80" s="9" t="s">
        <v>214</v>
      </c>
      <c r="D80" s="4" t="s">
        <v>6</v>
      </c>
      <c r="E80" s="9" t="s">
        <v>29</v>
      </c>
      <c r="F80" s="5">
        <v>1</v>
      </c>
      <c r="G80" s="9" t="s">
        <v>215</v>
      </c>
      <c r="H80" s="5">
        <v>60.7</v>
      </c>
      <c r="I80" s="5">
        <f t="shared" si="10"/>
        <v>30.35</v>
      </c>
      <c r="J80" s="9">
        <v>83.7</v>
      </c>
      <c r="K80" s="9">
        <f t="shared" si="11"/>
        <v>41.85</v>
      </c>
      <c r="L80" s="9">
        <f t="shared" si="7"/>
        <v>72.2</v>
      </c>
      <c r="M80" s="9">
        <v>1</v>
      </c>
      <c r="N80" s="9" t="s">
        <v>9</v>
      </c>
    </row>
    <row r="81" spans="1:14" ht="19.5" customHeight="1">
      <c r="A81" s="4" t="s">
        <v>216</v>
      </c>
      <c r="B81" s="4" t="s">
        <v>213</v>
      </c>
      <c r="C81" s="9" t="s">
        <v>214</v>
      </c>
      <c r="D81" s="4" t="s">
        <v>6</v>
      </c>
      <c r="E81" s="9" t="s">
        <v>29</v>
      </c>
      <c r="F81" s="5">
        <v>1</v>
      </c>
      <c r="G81" s="9" t="s">
        <v>217</v>
      </c>
      <c r="H81" s="5">
        <v>55</v>
      </c>
      <c r="I81" s="5">
        <f t="shared" si="10"/>
        <v>27.5</v>
      </c>
      <c r="J81" s="9">
        <v>75.4</v>
      </c>
      <c r="K81" s="9">
        <f t="shared" si="11"/>
        <v>37.7</v>
      </c>
      <c r="L81" s="9">
        <f t="shared" si="7"/>
        <v>65.2</v>
      </c>
      <c r="M81" s="9">
        <v>2</v>
      </c>
      <c r="N81" s="9"/>
    </row>
    <row r="82" spans="1:14" ht="19.5" customHeight="1">
      <c r="A82" s="4" t="s">
        <v>218</v>
      </c>
      <c r="B82" s="4" t="s">
        <v>213</v>
      </c>
      <c r="C82" s="9" t="s">
        <v>214</v>
      </c>
      <c r="D82" s="4" t="s">
        <v>6</v>
      </c>
      <c r="E82" s="9" t="s">
        <v>29</v>
      </c>
      <c r="F82" s="5">
        <v>1</v>
      </c>
      <c r="G82" s="9" t="s">
        <v>219</v>
      </c>
      <c r="H82" s="5">
        <v>51.4</v>
      </c>
      <c r="I82" s="5">
        <f t="shared" si="10"/>
        <v>25.7</v>
      </c>
      <c r="J82" s="9">
        <v>70.7</v>
      </c>
      <c r="K82" s="9">
        <f t="shared" si="11"/>
        <v>35.35</v>
      </c>
      <c r="L82" s="9">
        <f t="shared" si="7"/>
        <v>61.05</v>
      </c>
      <c r="M82" s="9">
        <v>3</v>
      </c>
      <c r="N82" s="9"/>
    </row>
    <row r="83" spans="1:14" ht="19.5" customHeight="1">
      <c r="A83" s="4" t="s">
        <v>220</v>
      </c>
      <c r="B83" s="4" t="s">
        <v>221</v>
      </c>
      <c r="C83" s="9" t="s">
        <v>222</v>
      </c>
      <c r="D83" s="4" t="s">
        <v>6</v>
      </c>
      <c r="E83" s="9" t="s">
        <v>7</v>
      </c>
      <c r="F83" s="5">
        <v>1</v>
      </c>
      <c r="G83" s="9" t="s">
        <v>223</v>
      </c>
      <c r="H83" s="5">
        <v>67.1</v>
      </c>
      <c r="I83" s="5">
        <f t="shared" si="10"/>
        <v>33.55</v>
      </c>
      <c r="J83" s="9">
        <v>78.9</v>
      </c>
      <c r="K83" s="9">
        <f t="shared" si="11"/>
        <v>39.45</v>
      </c>
      <c r="L83" s="9">
        <f t="shared" si="7"/>
        <v>73</v>
      </c>
      <c r="M83" s="9">
        <v>1</v>
      </c>
      <c r="N83" s="9" t="s">
        <v>9</v>
      </c>
    </row>
    <row r="84" spans="1:14" ht="19.5" customHeight="1">
      <c r="A84" s="4" t="s">
        <v>224</v>
      </c>
      <c r="B84" s="4" t="s">
        <v>221</v>
      </c>
      <c r="C84" s="9" t="s">
        <v>222</v>
      </c>
      <c r="D84" s="4" t="s">
        <v>6</v>
      </c>
      <c r="E84" s="9" t="s">
        <v>7</v>
      </c>
      <c r="F84" s="5">
        <v>1</v>
      </c>
      <c r="G84" s="9" t="s">
        <v>225</v>
      </c>
      <c r="H84" s="5">
        <v>68.6</v>
      </c>
      <c r="I84" s="5">
        <f t="shared" si="10"/>
        <v>34.3</v>
      </c>
      <c r="J84" s="9">
        <v>76.8</v>
      </c>
      <c r="K84" s="9">
        <f t="shared" si="11"/>
        <v>38.4</v>
      </c>
      <c r="L84" s="9">
        <f aca="true" t="shared" si="12" ref="L84:L115">I84+K84</f>
        <v>72.69999999999999</v>
      </c>
      <c r="M84" s="9">
        <v>2</v>
      </c>
      <c r="N84" s="9"/>
    </row>
    <row r="85" spans="1:14" ht="19.5" customHeight="1">
      <c r="A85" s="4" t="s">
        <v>226</v>
      </c>
      <c r="B85" s="4" t="s">
        <v>221</v>
      </c>
      <c r="C85" s="9" t="s">
        <v>222</v>
      </c>
      <c r="D85" s="4" t="s">
        <v>6</v>
      </c>
      <c r="E85" s="9" t="s">
        <v>7</v>
      </c>
      <c r="F85" s="5">
        <v>1</v>
      </c>
      <c r="G85" s="9" t="s">
        <v>227</v>
      </c>
      <c r="H85" s="5">
        <v>62.3</v>
      </c>
      <c r="I85" s="5">
        <f t="shared" si="10"/>
        <v>31.15</v>
      </c>
      <c r="J85" s="9">
        <v>77.6</v>
      </c>
      <c r="K85" s="9">
        <f t="shared" si="11"/>
        <v>38.8</v>
      </c>
      <c r="L85" s="9">
        <f t="shared" si="12"/>
        <v>69.94999999999999</v>
      </c>
      <c r="M85" s="9">
        <v>3</v>
      </c>
      <c r="N85" s="9"/>
    </row>
    <row r="86" spans="1:14" ht="19.5" customHeight="1">
      <c r="A86" s="4" t="s">
        <v>228</v>
      </c>
      <c r="B86" s="4" t="s">
        <v>229</v>
      </c>
      <c r="C86" s="9" t="s">
        <v>230</v>
      </c>
      <c r="D86" s="4" t="s">
        <v>64</v>
      </c>
      <c r="E86" s="9" t="s">
        <v>29</v>
      </c>
      <c r="F86" s="5">
        <v>1</v>
      </c>
      <c r="G86" s="9" t="s">
        <v>231</v>
      </c>
      <c r="H86" s="5">
        <v>56.5</v>
      </c>
      <c r="I86" s="5">
        <f>H86*0.6</f>
        <v>33.9</v>
      </c>
      <c r="J86" s="9">
        <v>75.9</v>
      </c>
      <c r="K86" s="9">
        <f>J86*0.4</f>
        <v>30.360000000000003</v>
      </c>
      <c r="L86" s="9">
        <f t="shared" si="12"/>
        <v>64.26</v>
      </c>
      <c r="M86" s="9">
        <v>1</v>
      </c>
      <c r="N86" s="9" t="s">
        <v>9</v>
      </c>
    </row>
    <row r="87" spans="1:14" ht="19.5" customHeight="1">
      <c r="A87" s="4" t="s">
        <v>232</v>
      </c>
      <c r="B87" s="4" t="s">
        <v>229</v>
      </c>
      <c r="C87" s="9" t="s">
        <v>230</v>
      </c>
      <c r="D87" s="4" t="s">
        <v>64</v>
      </c>
      <c r="E87" s="9" t="s">
        <v>29</v>
      </c>
      <c r="F87" s="5">
        <v>1</v>
      </c>
      <c r="G87" s="9" t="s">
        <v>233</v>
      </c>
      <c r="H87" s="5">
        <v>43</v>
      </c>
      <c r="I87" s="5">
        <f>H87*0.6</f>
        <v>25.8</v>
      </c>
      <c r="J87" s="9">
        <v>69</v>
      </c>
      <c r="K87" s="9">
        <f>J87*0.4</f>
        <v>27.6</v>
      </c>
      <c r="L87" s="9">
        <f t="shared" si="12"/>
        <v>53.400000000000006</v>
      </c>
      <c r="M87" s="9">
        <v>2</v>
      </c>
      <c r="N87" s="9"/>
    </row>
    <row r="88" spans="1:14" ht="19.5" customHeight="1">
      <c r="A88" s="4" t="s">
        <v>234</v>
      </c>
      <c r="B88" s="4" t="s">
        <v>229</v>
      </c>
      <c r="C88" s="9" t="s">
        <v>230</v>
      </c>
      <c r="D88" s="4" t="s">
        <v>64</v>
      </c>
      <c r="E88" s="9" t="s">
        <v>29</v>
      </c>
      <c r="F88" s="5">
        <v>1</v>
      </c>
      <c r="G88" s="9" t="s">
        <v>235</v>
      </c>
      <c r="H88" s="5">
        <v>37</v>
      </c>
      <c r="I88" s="5">
        <f>H88*0.6</f>
        <v>22.2</v>
      </c>
      <c r="J88" s="9">
        <v>70</v>
      </c>
      <c r="K88" s="9">
        <f>J88*0.4</f>
        <v>28</v>
      </c>
      <c r="L88" s="9">
        <f t="shared" si="12"/>
        <v>50.2</v>
      </c>
      <c r="M88" s="9">
        <v>3</v>
      </c>
      <c r="N88" s="9"/>
    </row>
    <row r="89" spans="1:14" ht="19.5" customHeight="1">
      <c r="A89" s="4" t="s">
        <v>236</v>
      </c>
      <c r="B89" s="4" t="s">
        <v>237</v>
      </c>
      <c r="C89" s="9" t="s">
        <v>238</v>
      </c>
      <c r="D89" s="4" t="s">
        <v>6</v>
      </c>
      <c r="E89" s="9" t="s">
        <v>29</v>
      </c>
      <c r="F89" s="5">
        <v>1</v>
      </c>
      <c r="G89" s="9" t="s">
        <v>239</v>
      </c>
      <c r="H89" s="5">
        <v>54.6</v>
      </c>
      <c r="I89" s="5">
        <f aca="true" t="shared" si="13" ref="I89:I98">H89*0.5</f>
        <v>27.3</v>
      </c>
      <c r="J89" s="9">
        <v>74.6</v>
      </c>
      <c r="K89" s="9">
        <f aca="true" t="shared" si="14" ref="K89:K98">J89*0.5</f>
        <v>37.3</v>
      </c>
      <c r="L89" s="9">
        <f t="shared" si="12"/>
        <v>64.6</v>
      </c>
      <c r="M89" s="9">
        <v>1</v>
      </c>
      <c r="N89" s="9" t="s">
        <v>9</v>
      </c>
    </row>
    <row r="90" spans="1:14" ht="19.5" customHeight="1">
      <c r="A90" s="4" t="s">
        <v>240</v>
      </c>
      <c r="B90" s="4" t="s">
        <v>237</v>
      </c>
      <c r="C90" s="9" t="s">
        <v>238</v>
      </c>
      <c r="D90" s="4" t="s">
        <v>6</v>
      </c>
      <c r="E90" s="9" t="s">
        <v>29</v>
      </c>
      <c r="F90" s="5">
        <v>1</v>
      </c>
      <c r="G90" s="9" t="s">
        <v>241</v>
      </c>
      <c r="H90" s="5">
        <v>49.2</v>
      </c>
      <c r="I90" s="5">
        <f t="shared" si="13"/>
        <v>24.6</v>
      </c>
      <c r="J90" s="9">
        <v>78</v>
      </c>
      <c r="K90" s="9">
        <f t="shared" si="14"/>
        <v>39</v>
      </c>
      <c r="L90" s="9">
        <f t="shared" si="12"/>
        <v>63.6</v>
      </c>
      <c r="M90" s="9">
        <v>2</v>
      </c>
      <c r="N90" s="9"/>
    </row>
    <row r="91" spans="1:14" ht="19.5" customHeight="1">
      <c r="A91" s="4" t="s">
        <v>242</v>
      </c>
      <c r="B91" s="4" t="s">
        <v>237</v>
      </c>
      <c r="C91" s="9" t="s">
        <v>238</v>
      </c>
      <c r="D91" s="4" t="s">
        <v>6</v>
      </c>
      <c r="E91" s="9" t="s">
        <v>29</v>
      </c>
      <c r="F91" s="5">
        <v>1</v>
      </c>
      <c r="G91" s="9" t="s">
        <v>243</v>
      </c>
      <c r="H91" s="5">
        <v>46.3</v>
      </c>
      <c r="I91" s="5">
        <f t="shared" si="13"/>
        <v>23.15</v>
      </c>
      <c r="J91" s="9">
        <v>72.6</v>
      </c>
      <c r="K91" s="9">
        <f t="shared" si="14"/>
        <v>36.3</v>
      </c>
      <c r="L91" s="9">
        <f t="shared" si="12"/>
        <v>59.449999999999996</v>
      </c>
      <c r="M91" s="9">
        <v>3</v>
      </c>
      <c r="N91" s="9"/>
    </row>
    <row r="92" spans="1:14" ht="19.5" customHeight="1">
      <c r="A92" s="4" t="s">
        <v>244</v>
      </c>
      <c r="B92" s="4" t="s">
        <v>245</v>
      </c>
      <c r="C92" s="9" t="s">
        <v>246</v>
      </c>
      <c r="D92" s="4" t="s">
        <v>6</v>
      </c>
      <c r="E92" s="9" t="s">
        <v>7</v>
      </c>
      <c r="F92" s="5">
        <v>1</v>
      </c>
      <c r="G92" s="9" t="s">
        <v>247</v>
      </c>
      <c r="H92" s="5">
        <v>59.9</v>
      </c>
      <c r="I92" s="5">
        <f t="shared" si="13"/>
        <v>29.95</v>
      </c>
      <c r="J92" s="9">
        <v>78.6</v>
      </c>
      <c r="K92" s="9">
        <f t="shared" si="14"/>
        <v>39.3</v>
      </c>
      <c r="L92" s="9">
        <f t="shared" si="12"/>
        <v>69.25</v>
      </c>
      <c r="M92" s="9">
        <v>1</v>
      </c>
      <c r="N92" s="9" t="s">
        <v>9</v>
      </c>
    </row>
    <row r="93" spans="1:14" ht="19.5" customHeight="1">
      <c r="A93" s="4" t="s">
        <v>248</v>
      </c>
      <c r="B93" s="4" t="s">
        <v>245</v>
      </c>
      <c r="C93" s="9" t="s">
        <v>246</v>
      </c>
      <c r="D93" s="4" t="s">
        <v>6</v>
      </c>
      <c r="E93" s="9" t="s">
        <v>7</v>
      </c>
      <c r="F93" s="5">
        <v>1</v>
      </c>
      <c r="G93" s="9" t="s">
        <v>249</v>
      </c>
      <c r="H93" s="5">
        <v>55.6</v>
      </c>
      <c r="I93" s="5">
        <f t="shared" si="13"/>
        <v>27.8</v>
      </c>
      <c r="J93" s="9">
        <v>77.6</v>
      </c>
      <c r="K93" s="9">
        <f t="shared" si="14"/>
        <v>38.8</v>
      </c>
      <c r="L93" s="9">
        <f t="shared" si="12"/>
        <v>66.6</v>
      </c>
      <c r="M93" s="9">
        <v>2</v>
      </c>
      <c r="N93" s="9"/>
    </row>
    <row r="94" spans="1:14" ht="19.5" customHeight="1">
      <c r="A94" s="4" t="s">
        <v>250</v>
      </c>
      <c r="B94" s="4" t="s">
        <v>245</v>
      </c>
      <c r="C94" s="9" t="s">
        <v>246</v>
      </c>
      <c r="D94" s="4" t="s">
        <v>6</v>
      </c>
      <c r="E94" s="9" t="s">
        <v>7</v>
      </c>
      <c r="F94" s="5">
        <v>1</v>
      </c>
      <c r="G94" s="9" t="s">
        <v>251</v>
      </c>
      <c r="H94" s="5">
        <v>54.7</v>
      </c>
      <c r="I94" s="5">
        <f t="shared" si="13"/>
        <v>27.35</v>
      </c>
      <c r="J94" s="9">
        <v>72.6</v>
      </c>
      <c r="K94" s="9">
        <f t="shared" si="14"/>
        <v>36.3</v>
      </c>
      <c r="L94" s="9">
        <f t="shared" si="12"/>
        <v>63.65</v>
      </c>
      <c r="M94" s="9">
        <v>3</v>
      </c>
      <c r="N94" s="9"/>
    </row>
    <row r="95" spans="1:14" ht="19.5" customHeight="1">
      <c r="A95" s="4" t="s">
        <v>252</v>
      </c>
      <c r="B95" s="4" t="s">
        <v>253</v>
      </c>
      <c r="C95" s="9" t="s">
        <v>254</v>
      </c>
      <c r="D95" s="4" t="s">
        <v>6</v>
      </c>
      <c r="E95" s="9" t="s">
        <v>7</v>
      </c>
      <c r="F95" s="5">
        <v>1</v>
      </c>
      <c r="G95" s="9" t="s">
        <v>255</v>
      </c>
      <c r="H95" s="5">
        <v>71.5</v>
      </c>
      <c r="I95" s="5">
        <f t="shared" si="13"/>
        <v>35.75</v>
      </c>
      <c r="J95" s="9">
        <v>81</v>
      </c>
      <c r="K95" s="9">
        <f t="shared" si="14"/>
        <v>40.5</v>
      </c>
      <c r="L95" s="9">
        <f t="shared" si="12"/>
        <v>76.25</v>
      </c>
      <c r="M95" s="9">
        <v>1</v>
      </c>
      <c r="N95" s="9" t="s">
        <v>9</v>
      </c>
    </row>
    <row r="96" spans="1:14" ht="19.5" customHeight="1">
      <c r="A96" s="4" t="s">
        <v>256</v>
      </c>
      <c r="B96" s="4" t="s">
        <v>253</v>
      </c>
      <c r="C96" s="9" t="s">
        <v>254</v>
      </c>
      <c r="D96" s="4" t="s">
        <v>6</v>
      </c>
      <c r="E96" s="9" t="s">
        <v>7</v>
      </c>
      <c r="F96" s="5">
        <v>1</v>
      </c>
      <c r="G96" s="9" t="s">
        <v>257</v>
      </c>
      <c r="H96" s="5">
        <v>66.9</v>
      </c>
      <c r="I96" s="5">
        <f t="shared" si="13"/>
        <v>33.45</v>
      </c>
      <c r="J96" s="9">
        <v>75.6</v>
      </c>
      <c r="K96" s="9">
        <f t="shared" si="14"/>
        <v>37.8</v>
      </c>
      <c r="L96" s="9">
        <f t="shared" si="12"/>
        <v>71.25</v>
      </c>
      <c r="M96" s="9">
        <v>2</v>
      </c>
      <c r="N96" s="9"/>
    </row>
    <row r="97" spans="1:14" ht="19.5" customHeight="1">
      <c r="A97" s="4" t="s">
        <v>258</v>
      </c>
      <c r="B97" s="4" t="s">
        <v>253</v>
      </c>
      <c r="C97" s="9" t="s">
        <v>254</v>
      </c>
      <c r="D97" s="4" t="s">
        <v>6</v>
      </c>
      <c r="E97" s="9" t="s">
        <v>7</v>
      </c>
      <c r="F97" s="5">
        <v>1</v>
      </c>
      <c r="G97" s="9" t="s">
        <v>259</v>
      </c>
      <c r="H97" s="5">
        <v>63.6</v>
      </c>
      <c r="I97" s="5">
        <f t="shared" si="13"/>
        <v>31.8</v>
      </c>
      <c r="J97" s="9">
        <v>76.6</v>
      </c>
      <c r="K97" s="9">
        <f t="shared" si="14"/>
        <v>38.3</v>
      </c>
      <c r="L97" s="9">
        <f t="shared" si="12"/>
        <v>70.1</v>
      </c>
      <c r="M97" s="9">
        <v>3</v>
      </c>
      <c r="N97" s="9"/>
    </row>
    <row r="98" spans="1:14" ht="19.5" customHeight="1">
      <c r="A98" s="4" t="s">
        <v>260</v>
      </c>
      <c r="B98" s="4" t="s">
        <v>261</v>
      </c>
      <c r="C98" s="9" t="s">
        <v>262</v>
      </c>
      <c r="D98" s="4" t="s">
        <v>6</v>
      </c>
      <c r="E98" s="9" t="s">
        <v>29</v>
      </c>
      <c r="F98" s="5">
        <v>1</v>
      </c>
      <c r="G98" s="9" t="s">
        <v>263</v>
      </c>
      <c r="H98" s="5">
        <v>35</v>
      </c>
      <c r="I98" s="5">
        <f t="shared" si="13"/>
        <v>17.5</v>
      </c>
      <c r="J98" s="9">
        <v>75.8</v>
      </c>
      <c r="K98" s="9">
        <f t="shared" si="14"/>
        <v>37.9</v>
      </c>
      <c r="L98" s="9">
        <f t="shared" si="12"/>
        <v>55.4</v>
      </c>
      <c r="M98" s="9">
        <v>1</v>
      </c>
      <c r="N98" s="9" t="s">
        <v>9</v>
      </c>
    </row>
    <row r="99" spans="1:14" ht="19.5" customHeight="1">
      <c r="A99" s="4" t="s">
        <v>264</v>
      </c>
      <c r="B99" s="4" t="s">
        <v>265</v>
      </c>
      <c r="C99" s="9" t="s">
        <v>266</v>
      </c>
      <c r="D99" s="4" t="s">
        <v>64</v>
      </c>
      <c r="E99" s="9" t="s">
        <v>29</v>
      </c>
      <c r="F99" s="5">
        <v>1</v>
      </c>
      <c r="G99" s="9" t="s">
        <v>267</v>
      </c>
      <c r="H99" s="5">
        <v>40</v>
      </c>
      <c r="I99" s="5">
        <f>H99*0.6</f>
        <v>24</v>
      </c>
      <c r="J99" s="9">
        <v>79.8</v>
      </c>
      <c r="K99" s="9">
        <f>J99*0.4</f>
        <v>31.92</v>
      </c>
      <c r="L99" s="9">
        <f t="shared" si="12"/>
        <v>55.92</v>
      </c>
      <c r="M99" s="9">
        <v>1</v>
      </c>
      <c r="N99" s="9" t="s">
        <v>9</v>
      </c>
    </row>
    <row r="100" spans="1:14" ht="19.5" customHeight="1">
      <c r="A100" s="4" t="s">
        <v>268</v>
      </c>
      <c r="B100" s="4" t="s">
        <v>265</v>
      </c>
      <c r="C100" s="9" t="s">
        <v>266</v>
      </c>
      <c r="D100" s="4" t="s">
        <v>64</v>
      </c>
      <c r="E100" s="9" t="s">
        <v>29</v>
      </c>
      <c r="F100" s="5">
        <v>1</v>
      </c>
      <c r="G100" s="9" t="s">
        <v>269</v>
      </c>
      <c r="H100" s="5">
        <v>37.5</v>
      </c>
      <c r="I100" s="5">
        <f>H100*0.6</f>
        <v>22.5</v>
      </c>
      <c r="J100" s="9">
        <v>76.2</v>
      </c>
      <c r="K100" s="9">
        <f>J100*0.4</f>
        <v>30.480000000000004</v>
      </c>
      <c r="L100" s="9">
        <f t="shared" si="12"/>
        <v>52.980000000000004</v>
      </c>
      <c r="M100" s="9">
        <v>2</v>
      </c>
      <c r="N100" s="9"/>
    </row>
    <row r="101" spans="1:14" ht="19.5" customHeight="1">
      <c r="A101" s="4" t="s">
        <v>270</v>
      </c>
      <c r="B101" s="4" t="s">
        <v>265</v>
      </c>
      <c r="C101" s="9" t="s">
        <v>266</v>
      </c>
      <c r="D101" s="4" t="s">
        <v>64</v>
      </c>
      <c r="E101" s="9" t="s">
        <v>29</v>
      </c>
      <c r="F101" s="5">
        <v>1</v>
      </c>
      <c r="G101" s="9" t="s">
        <v>271</v>
      </c>
      <c r="H101" s="5">
        <v>38.5</v>
      </c>
      <c r="I101" s="5">
        <f>H101*0.6</f>
        <v>23.099999999999998</v>
      </c>
      <c r="J101" s="9">
        <v>72.4</v>
      </c>
      <c r="K101" s="9">
        <f>J101*0.4</f>
        <v>28.960000000000004</v>
      </c>
      <c r="L101" s="9">
        <f t="shared" si="12"/>
        <v>52.06</v>
      </c>
      <c r="M101" s="9">
        <v>3</v>
      </c>
      <c r="N101" s="9"/>
    </row>
    <row r="102" spans="1:14" ht="19.5" customHeight="1">
      <c r="A102" s="4" t="s">
        <v>272</v>
      </c>
      <c r="B102" s="4" t="s">
        <v>273</v>
      </c>
      <c r="C102" s="9" t="s">
        <v>274</v>
      </c>
      <c r="D102" s="4" t="s">
        <v>6</v>
      </c>
      <c r="E102" s="9" t="s">
        <v>7</v>
      </c>
      <c r="F102" s="5">
        <v>1</v>
      </c>
      <c r="G102" s="9" t="s">
        <v>275</v>
      </c>
      <c r="H102" s="5">
        <v>59.2</v>
      </c>
      <c r="I102" s="5">
        <f aca="true" t="shared" si="15" ref="I102:I111">H102*0.5</f>
        <v>29.6</v>
      </c>
      <c r="J102" s="9">
        <v>79</v>
      </c>
      <c r="K102" s="9">
        <f aca="true" t="shared" si="16" ref="K102:K111">J102*0.5</f>
        <v>39.5</v>
      </c>
      <c r="L102" s="9">
        <f t="shared" si="12"/>
        <v>69.1</v>
      </c>
      <c r="M102" s="9">
        <v>1</v>
      </c>
      <c r="N102" s="9" t="s">
        <v>9</v>
      </c>
    </row>
    <row r="103" spans="1:14" ht="19.5" customHeight="1">
      <c r="A103" s="4" t="s">
        <v>276</v>
      </c>
      <c r="B103" s="4" t="s">
        <v>273</v>
      </c>
      <c r="C103" s="9" t="s">
        <v>274</v>
      </c>
      <c r="D103" s="4" t="s">
        <v>6</v>
      </c>
      <c r="E103" s="9" t="s">
        <v>7</v>
      </c>
      <c r="F103" s="5">
        <v>1</v>
      </c>
      <c r="G103" s="9" t="s">
        <v>277</v>
      </c>
      <c r="H103" s="5">
        <v>47.3</v>
      </c>
      <c r="I103" s="5">
        <f t="shared" si="15"/>
        <v>23.65</v>
      </c>
      <c r="J103" s="9">
        <v>80.2</v>
      </c>
      <c r="K103" s="9">
        <f t="shared" si="16"/>
        <v>40.1</v>
      </c>
      <c r="L103" s="9">
        <f t="shared" si="12"/>
        <v>63.75</v>
      </c>
      <c r="M103" s="9">
        <v>2</v>
      </c>
      <c r="N103" s="9"/>
    </row>
    <row r="104" spans="1:14" ht="19.5" customHeight="1">
      <c r="A104" s="4" t="s">
        <v>278</v>
      </c>
      <c r="B104" s="4" t="s">
        <v>273</v>
      </c>
      <c r="C104" s="9" t="s">
        <v>274</v>
      </c>
      <c r="D104" s="4" t="s">
        <v>6</v>
      </c>
      <c r="E104" s="9" t="s">
        <v>7</v>
      </c>
      <c r="F104" s="5">
        <v>1</v>
      </c>
      <c r="G104" s="9" t="s">
        <v>279</v>
      </c>
      <c r="H104" s="5">
        <v>52.5</v>
      </c>
      <c r="I104" s="5">
        <f t="shared" si="15"/>
        <v>26.25</v>
      </c>
      <c r="J104" s="9">
        <v>71.6</v>
      </c>
      <c r="K104" s="9">
        <f t="shared" si="16"/>
        <v>35.8</v>
      </c>
      <c r="L104" s="9">
        <f t="shared" si="12"/>
        <v>62.05</v>
      </c>
      <c r="M104" s="9">
        <v>3</v>
      </c>
      <c r="N104" s="9"/>
    </row>
    <row r="105" spans="1:14" ht="19.5" customHeight="1">
      <c r="A105" s="4" t="s">
        <v>280</v>
      </c>
      <c r="B105" s="4" t="s">
        <v>281</v>
      </c>
      <c r="C105" s="9" t="s">
        <v>282</v>
      </c>
      <c r="D105" s="4" t="s">
        <v>6</v>
      </c>
      <c r="E105" s="9" t="s">
        <v>7</v>
      </c>
      <c r="F105" s="5">
        <v>1</v>
      </c>
      <c r="G105" s="9" t="s">
        <v>283</v>
      </c>
      <c r="H105" s="5">
        <v>60</v>
      </c>
      <c r="I105" s="5">
        <f t="shared" si="15"/>
        <v>30</v>
      </c>
      <c r="J105" s="9">
        <v>77.2</v>
      </c>
      <c r="K105" s="9">
        <f t="shared" si="16"/>
        <v>38.6</v>
      </c>
      <c r="L105" s="9">
        <f t="shared" si="12"/>
        <v>68.6</v>
      </c>
      <c r="M105" s="9">
        <v>1</v>
      </c>
      <c r="N105" s="9" t="s">
        <v>9</v>
      </c>
    </row>
    <row r="106" spans="1:14" ht="19.5" customHeight="1">
      <c r="A106" s="4" t="s">
        <v>284</v>
      </c>
      <c r="B106" s="4" t="s">
        <v>285</v>
      </c>
      <c r="C106" s="9" t="s">
        <v>286</v>
      </c>
      <c r="D106" s="4" t="s">
        <v>6</v>
      </c>
      <c r="E106" s="9" t="s">
        <v>29</v>
      </c>
      <c r="F106" s="5">
        <v>1</v>
      </c>
      <c r="G106" s="9" t="s">
        <v>287</v>
      </c>
      <c r="H106" s="5">
        <v>60.4</v>
      </c>
      <c r="I106" s="5">
        <f t="shared" si="15"/>
        <v>30.2</v>
      </c>
      <c r="J106" s="9">
        <v>80</v>
      </c>
      <c r="K106" s="9">
        <f t="shared" si="16"/>
        <v>40</v>
      </c>
      <c r="L106" s="9">
        <f t="shared" si="12"/>
        <v>70.2</v>
      </c>
      <c r="M106" s="9">
        <v>1</v>
      </c>
      <c r="N106" s="9" t="s">
        <v>9</v>
      </c>
    </row>
    <row r="107" spans="1:14" ht="19.5" customHeight="1">
      <c r="A107" s="4" t="s">
        <v>288</v>
      </c>
      <c r="B107" s="4" t="s">
        <v>285</v>
      </c>
      <c r="C107" s="9" t="s">
        <v>286</v>
      </c>
      <c r="D107" s="4" t="s">
        <v>6</v>
      </c>
      <c r="E107" s="9" t="s">
        <v>29</v>
      </c>
      <c r="F107" s="5">
        <v>1</v>
      </c>
      <c r="G107" s="9" t="s">
        <v>289</v>
      </c>
      <c r="H107" s="5">
        <v>62.5</v>
      </c>
      <c r="I107" s="5">
        <f t="shared" si="15"/>
        <v>31.25</v>
      </c>
      <c r="J107" s="9">
        <v>75.8</v>
      </c>
      <c r="K107" s="9">
        <f t="shared" si="16"/>
        <v>37.9</v>
      </c>
      <c r="L107" s="9">
        <f t="shared" si="12"/>
        <v>69.15</v>
      </c>
      <c r="M107" s="9">
        <v>2</v>
      </c>
      <c r="N107" s="9"/>
    </row>
    <row r="108" spans="1:14" ht="19.5" customHeight="1">
      <c r="A108" s="4" t="s">
        <v>290</v>
      </c>
      <c r="B108" s="4" t="s">
        <v>285</v>
      </c>
      <c r="C108" s="9" t="s">
        <v>286</v>
      </c>
      <c r="D108" s="4" t="s">
        <v>6</v>
      </c>
      <c r="E108" s="9" t="s">
        <v>29</v>
      </c>
      <c r="F108" s="5">
        <v>1</v>
      </c>
      <c r="G108" s="9" t="s">
        <v>291</v>
      </c>
      <c r="H108" s="5">
        <v>46.5</v>
      </c>
      <c r="I108" s="5">
        <f t="shared" si="15"/>
        <v>23.25</v>
      </c>
      <c r="J108" s="9">
        <v>73.6</v>
      </c>
      <c r="K108" s="9">
        <f t="shared" si="16"/>
        <v>36.8</v>
      </c>
      <c r="L108" s="9">
        <f t="shared" si="12"/>
        <v>60.05</v>
      </c>
      <c r="M108" s="9">
        <v>3</v>
      </c>
      <c r="N108" s="9"/>
    </row>
    <row r="109" spans="1:14" ht="19.5" customHeight="1">
      <c r="A109" s="4" t="s">
        <v>292</v>
      </c>
      <c r="B109" s="4" t="s">
        <v>293</v>
      </c>
      <c r="C109" s="9" t="s">
        <v>294</v>
      </c>
      <c r="D109" s="4" t="s">
        <v>6</v>
      </c>
      <c r="E109" s="9" t="s">
        <v>7</v>
      </c>
      <c r="F109" s="5">
        <v>1</v>
      </c>
      <c r="G109" s="9" t="s">
        <v>295</v>
      </c>
      <c r="H109" s="5">
        <v>64.2</v>
      </c>
      <c r="I109" s="5">
        <f t="shared" si="15"/>
        <v>32.1</v>
      </c>
      <c r="J109" s="9">
        <v>81</v>
      </c>
      <c r="K109" s="9">
        <f t="shared" si="16"/>
        <v>40.5</v>
      </c>
      <c r="L109" s="9">
        <f t="shared" si="12"/>
        <v>72.6</v>
      </c>
      <c r="M109" s="9">
        <v>1</v>
      </c>
      <c r="N109" s="9" t="s">
        <v>9</v>
      </c>
    </row>
    <row r="110" spans="1:14" ht="19.5" customHeight="1">
      <c r="A110" s="4" t="s">
        <v>296</v>
      </c>
      <c r="B110" s="4" t="s">
        <v>293</v>
      </c>
      <c r="C110" s="9" t="s">
        <v>294</v>
      </c>
      <c r="D110" s="4" t="s">
        <v>6</v>
      </c>
      <c r="E110" s="9" t="s">
        <v>7</v>
      </c>
      <c r="F110" s="5">
        <v>1</v>
      </c>
      <c r="G110" s="9" t="s">
        <v>297</v>
      </c>
      <c r="H110" s="5">
        <v>62.8</v>
      </c>
      <c r="I110" s="5">
        <f t="shared" si="15"/>
        <v>31.4</v>
      </c>
      <c r="J110" s="9">
        <v>77.2</v>
      </c>
      <c r="K110" s="9">
        <f t="shared" si="16"/>
        <v>38.6</v>
      </c>
      <c r="L110" s="9">
        <f t="shared" si="12"/>
        <v>70</v>
      </c>
      <c r="M110" s="9">
        <v>2</v>
      </c>
      <c r="N110" s="9"/>
    </row>
    <row r="111" spans="1:14" ht="19.5" customHeight="1">
      <c r="A111" s="4" t="s">
        <v>298</v>
      </c>
      <c r="B111" s="4" t="s">
        <v>293</v>
      </c>
      <c r="C111" s="9" t="s">
        <v>294</v>
      </c>
      <c r="D111" s="4" t="s">
        <v>6</v>
      </c>
      <c r="E111" s="9" t="s">
        <v>7</v>
      </c>
      <c r="F111" s="5">
        <v>1</v>
      </c>
      <c r="G111" s="9" t="s">
        <v>299</v>
      </c>
      <c r="H111" s="5">
        <v>60.5</v>
      </c>
      <c r="I111" s="5">
        <f t="shared" si="15"/>
        <v>30.25</v>
      </c>
      <c r="J111" s="9">
        <v>78</v>
      </c>
      <c r="K111" s="9">
        <f t="shared" si="16"/>
        <v>39</v>
      </c>
      <c r="L111" s="9">
        <f t="shared" si="12"/>
        <v>69.25</v>
      </c>
      <c r="M111" s="9">
        <v>3</v>
      </c>
      <c r="N111" s="9"/>
    </row>
  </sheetData>
  <sheetProtection/>
  <mergeCells count="2">
    <mergeCell ref="A1:N1"/>
    <mergeCell ref="A2:N2"/>
  </mergeCells>
  <printOptions/>
  <pageMargins left="0.699305555555556" right="0.699305555555556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2018-05-04T13:01:01Z</cp:lastPrinted>
  <dcterms:created xsi:type="dcterms:W3CDTF">1996-12-17T01:32:42Z</dcterms:created>
  <dcterms:modified xsi:type="dcterms:W3CDTF">2018-05-04T13:04:08Z</dcterms:modified>
  <cp:category/>
  <cp:version/>
  <cp:contentType/>
  <cp:contentStatus/>
</cp:coreProperties>
</file>