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<sst xmlns="http://schemas.openxmlformats.org/spreadsheetml/2006/main" count="994" uniqueCount="429">
  <si>
    <t>招聘岗位</t>
  </si>
  <si>
    <t>613718107512</t>
  </si>
  <si>
    <t>108.0</t>
  </si>
  <si>
    <t>101.5</t>
  </si>
  <si>
    <t>104.1</t>
  </si>
  <si>
    <t>1</t>
  </si>
  <si>
    <t>613718107567</t>
  </si>
  <si>
    <t>105.5</t>
  </si>
  <si>
    <t>103.9</t>
  </si>
  <si>
    <t>2</t>
  </si>
  <si>
    <t>613718107544</t>
  </si>
  <si>
    <t>99.5</t>
  </si>
  <si>
    <t>85.5</t>
  </si>
  <si>
    <t>91.1</t>
  </si>
  <si>
    <t>3</t>
  </si>
  <si>
    <t>100.0</t>
  </si>
  <si>
    <t>初中数学教师</t>
  </si>
  <si>
    <t>613218106536</t>
  </si>
  <si>
    <t>101.0</t>
  </si>
  <si>
    <t>93.0</t>
  </si>
  <si>
    <t>96.2</t>
  </si>
  <si>
    <t>613218106527</t>
  </si>
  <si>
    <t>95.0</t>
  </si>
  <si>
    <t>90.0</t>
  </si>
  <si>
    <t>92.0</t>
  </si>
  <si>
    <t>高中英语教师</t>
  </si>
  <si>
    <t>613318107054</t>
  </si>
  <si>
    <t>130.5</t>
  </si>
  <si>
    <t>97.5</t>
  </si>
  <si>
    <t>110.7</t>
  </si>
  <si>
    <t>613318106870</t>
  </si>
  <si>
    <t>106.0</t>
  </si>
  <si>
    <t>89.5</t>
  </si>
  <si>
    <t>96.1</t>
  </si>
  <si>
    <t>92.5</t>
  </si>
  <si>
    <t>86.5</t>
  </si>
  <si>
    <t>88.9</t>
  </si>
  <si>
    <t>初中英语教师</t>
  </si>
  <si>
    <t>613318106809</t>
  </si>
  <si>
    <t>104.0</t>
  </si>
  <si>
    <t>91.5</t>
  </si>
  <si>
    <t>96.5</t>
  </si>
  <si>
    <t>613318107111</t>
  </si>
  <si>
    <t>110.5</t>
  </si>
  <si>
    <t>79.5</t>
  </si>
  <si>
    <t>91.9</t>
  </si>
  <si>
    <t>613318107103</t>
  </si>
  <si>
    <t>85.0</t>
  </si>
  <si>
    <t>613318107005</t>
  </si>
  <si>
    <t>73.5</t>
  </si>
  <si>
    <t>85.2</t>
  </si>
  <si>
    <t>4</t>
  </si>
  <si>
    <t>高中物理教师</t>
  </si>
  <si>
    <t>613418107181</t>
  </si>
  <si>
    <t>114.5</t>
  </si>
  <si>
    <t>78.0</t>
  </si>
  <si>
    <t>92.6</t>
  </si>
  <si>
    <t>115.0</t>
  </si>
  <si>
    <t>高中化学教师</t>
  </si>
  <si>
    <t>613518107300</t>
  </si>
  <si>
    <t>109.5</t>
  </si>
  <si>
    <t>83.0</t>
  </si>
  <si>
    <t>93.6</t>
  </si>
  <si>
    <t>613518107362</t>
  </si>
  <si>
    <t>90.5</t>
  </si>
  <si>
    <t>93.5</t>
  </si>
  <si>
    <t>92.3</t>
  </si>
  <si>
    <t>97.0</t>
  </si>
  <si>
    <t>小学语文教师</t>
  </si>
  <si>
    <t>611118102650</t>
  </si>
  <si>
    <t>130.0</t>
  </si>
  <si>
    <t>118.3</t>
  </si>
  <si>
    <t>611118101697</t>
  </si>
  <si>
    <t>122.5</t>
  </si>
  <si>
    <t>109.0</t>
  </si>
  <si>
    <t>114.4</t>
  </si>
  <si>
    <t>611118102011</t>
  </si>
  <si>
    <t>124.5</t>
  </si>
  <si>
    <t>113.4</t>
  </si>
  <si>
    <t>611118101855</t>
  </si>
  <si>
    <t>110.0</t>
  </si>
  <si>
    <t>110.2</t>
  </si>
  <si>
    <t>611118101893</t>
  </si>
  <si>
    <t>125.5</t>
  </si>
  <si>
    <t>109.9</t>
  </si>
  <si>
    <t>5</t>
  </si>
  <si>
    <t>611118102376</t>
  </si>
  <si>
    <t>111.5</t>
  </si>
  <si>
    <t>107.0</t>
  </si>
  <si>
    <t>108.8</t>
  </si>
  <si>
    <t>6</t>
  </si>
  <si>
    <t>611118102809</t>
  </si>
  <si>
    <t>106.5</t>
  </si>
  <si>
    <t>107.5</t>
  </si>
  <si>
    <t>7</t>
  </si>
  <si>
    <t>611118102190</t>
  </si>
  <si>
    <t>119.5</t>
  </si>
  <si>
    <t>98.0</t>
  </si>
  <si>
    <t>106.6</t>
  </si>
  <si>
    <t>8</t>
  </si>
  <si>
    <t>611118101933</t>
  </si>
  <si>
    <t>114.0</t>
  </si>
  <si>
    <t>9</t>
  </si>
  <si>
    <t>611118102096</t>
  </si>
  <si>
    <t>112.0</t>
  </si>
  <si>
    <t>102.5</t>
  </si>
  <si>
    <t>106.3</t>
  </si>
  <si>
    <t>10</t>
  </si>
  <si>
    <t>611118101706</t>
  </si>
  <si>
    <t>95.5</t>
  </si>
  <si>
    <t>105.1</t>
  </si>
  <si>
    <t>11</t>
  </si>
  <si>
    <t>611118102072</t>
  </si>
  <si>
    <t>103.5</t>
  </si>
  <si>
    <t>100.5</t>
  </si>
  <si>
    <t>101.7</t>
  </si>
  <si>
    <t>12</t>
  </si>
  <si>
    <t>611118102202</t>
  </si>
  <si>
    <t>99.0</t>
  </si>
  <si>
    <t>13</t>
  </si>
  <si>
    <t>611118102851</t>
  </si>
  <si>
    <t>95.1</t>
  </si>
  <si>
    <t>14</t>
  </si>
  <si>
    <t>611118101995</t>
  </si>
  <si>
    <t>94.7</t>
  </si>
  <si>
    <t>15</t>
  </si>
  <si>
    <t>611118102820</t>
  </si>
  <si>
    <t>94.6</t>
  </si>
  <si>
    <t>16</t>
  </si>
  <si>
    <t>611118102286</t>
  </si>
  <si>
    <t>94.5</t>
  </si>
  <si>
    <t>17</t>
  </si>
  <si>
    <t>611118101831</t>
  </si>
  <si>
    <t>87.5</t>
  </si>
  <si>
    <t>94.4</t>
  </si>
  <si>
    <t>18</t>
  </si>
  <si>
    <t>611118101958</t>
  </si>
  <si>
    <t>94.0</t>
  </si>
  <si>
    <t>88.0</t>
  </si>
  <si>
    <t>90.4</t>
  </si>
  <si>
    <t>19</t>
  </si>
  <si>
    <t>611118102433</t>
  </si>
  <si>
    <t>90.1</t>
  </si>
  <si>
    <t>20</t>
  </si>
  <si>
    <t>611118102410</t>
  </si>
  <si>
    <t>84.0</t>
  </si>
  <si>
    <t>89.7</t>
  </si>
  <si>
    <t>21</t>
  </si>
  <si>
    <t>611118102572</t>
  </si>
  <si>
    <t>80.0</t>
  </si>
  <si>
    <t>89.0</t>
  </si>
  <si>
    <t>22</t>
  </si>
  <si>
    <t>611118102715</t>
  </si>
  <si>
    <t>78.5</t>
  </si>
  <si>
    <t>88.4</t>
  </si>
  <si>
    <t>23</t>
  </si>
  <si>
    <t>611118102203</t>
  </si>
  <si>
    <t>87.9</t>
  </si>
  <si>
    <t>24</t>
  </si>
  <si>
    <t>611118101795</t>
  </si>
  <si>
    <t>74.5</t>
  </si>
  <si>
    <t>84.1</t>
  </si>
  <si>
    <t>25</t>
  </si>
  <si>
    <t>611118101724</t>
  </si>
  <si>
    <t>68.5</t>
  </si>
  <si>
    <t>611118102623</t>
  </si>
  <si>
    <t>77.5</t>
  </si>
  <si>
    <t>83.3</t>
  </si>
  <si>
    <t>27</t>
  </si>
  <si>
    <t>611118102046</t>
  </si>
  <si>
    <t>67.5</t>
  </si>
  <si>
    <t>82.2</t>
  </si>
  <si>
    <t>28</t>
  </si>
  <si>
    <t>611118102510</t>
  </si>
  <si>
    <t>69.5</t>
  </si>
  <si>
    <t>84.5</t>
  </si>
  <si>
    <t>29</t>
  </si>
  <si>
    <t>611118102725</t>
  </si>
  <si>
    <t>62.0</t>
  </si>
  <si>
    <t>72.8</t>
  </si>
  <si>
    <t>30</t>
  </si>
  <si>
    <t>611118102504</t>
  </si>
  <si>
    <t>71.6</t>
  </si>
  <si>
    <t>31</t>
  </si>
  <si>
    <t>小学数学教师</t>
  </si>
  <si>
    <t>611218103094</t>
  </si>
  <si>
    <t>118.0</t>
  </si>
  <si>
    <t>122.8</t>
  </si>
  <si>
    <t>611218103315</t>
  </si>
  <si>
    <t>126.0</t>
  </si>
  <si>
    <t>119.0</t>
  </si>
  <si>
    <t>121.8</t>
  </si>
  <si>
    <t>611218103041</t>
  </si>
  <si>
    <t>133.0</t>
  </si>
  <si>
    <t>117.1</t>
  </si>
  <si>
    <t>611218102986</t>
  </si>
  <si>
    <t>118.5</t>
  </si>
  <si>
    <t>112.5</t>
  </si>
  <si>
    <t>114.9</t>
  </si>
  <si>
    <t>611218103142</t>
  </si>
  <si>
    <t>117.5</t>
  </si>
  <si>
    <t>113.5</t>
  </si>
  <si>
    <t>611218103421</t>
  </si>
  <si>
    <t>120.5</t>
  </si>
  <si>
    <t>110.3</t>
  </si>
  <si>
    <t>611218103225</t>
  </si>
  <si>
    <t>102.0</t>
  </si>
  <si>
    <t>107.1</t>
  </si>
  <si>
    <t>611218103410</t>
  </si>
  <si>
    <t>106.7</t>
  </si>
  <si>
    <t>611218103175</t>
  </si>
  <si>
    <t>611218103064</t>
  </si>
  <si>
    <t>111.0</t>
  </si>
  <si>
    <t>102.6</t>
  </si>
  <si>
    <t>611218103214</t>
  </si>
  <si>
    <t>116.5</t>
  </si>
  <si>
    <t>102.4</t>
  </si>
  <si>
    <t>611218103062</t>
  </si>
  <si>
    <t>611218103071</t>
  </si>
  <si>
    <t>105.0</t>
  </si>
  <si>
    <t>100.8</t>
  </si>
  <si>
    <t>611218102999</t>
  </si>
  <si>
    <t>103.0</t>
  </si>
  <si>
    <t>611218103557</t>
  </si>
  <si>
    <t>611218103684</t>
  </si>
  <si>
    <t>66.0</t>
  </si>
  <si>
    <t>122.0</t>
  </si>
  <si>
    <t>99.6</t>
  </si>
  <si>
    <t>611218103572</t>
  </si>
  <si>
    <t>98.1</t>
  </si>
  <si>
    <t>611218103384</t>
  </si>
  <si>
    <t>611218103010</t>
  </si>
  <si>
    <t>88.5</t>
  </si>
  <si>
    <t>95.7</t>
  </si>
  <si>
    <t>611218102993</t>
  </si>
  <si>
    <t>611218103358</t>
  </si>
  <si>
    <t>94.9</t>
  </si>
  <si>
    <t>113.0</t>
  </si>
  <si>
    <t>26</t>
  </si>
  <si>
    <t>68.0</t>
  </si>
  <si>
    <t>104.5</t>
  </si>
  <si>
    <t>77.0</t>
  </si>
  <si>
    <t>83.5</t>
  </si>
  <si>
    <t>83.9</t>
  </si>
  <si>
    <t>33</t>
  </si>
  <si>
    <t>81.5</t>
  </si>
  <si>
    <t>34</t>
  </si>
  <si>
    <t>35</t>
  </si>
  <si>
    <t>36</t>
  </si>
  <si>
    <t>72.0</t>
  </si>
  <si>
    <t>87.0</t>
  </si>
  <si>
    <t>小学英语教师</t>
  </si>
  <si>
    <t>611318104227</t>
  </si>
  <si>
    <t>119.2</t>
  </si>
  <si>
    <t>611318103858</t>
  </si>
  <si>
    <t>112.9</t>
  </si>
  <si>
    <t>611318104497</t>
  </si>
  <si>
    <t>108.5</t>
  </si>
  <si>
    <t>611318104299</t>
  </si>
  <si>
    <t>611318103901</t>
  </si>
  <si>
    <t>120.0</t>
  </si>
  <si>
    <t>611318103957</t>
  </si>
  <si>
    <t>99.8</t>
  </si>
  <si>
    <t>611318104247</t>
  </si>
  <si>
    <t>611318103835</t>
  </si>
  <si>
    <t>611318104508</t>
  </si>
  <si>
    <t>96.4</t>
  </si>
  <si>
    <t>611318104496</t>
  </si>
  <si>
    <t>95.6</t>
  </si>
  <si>
    <t>611318104316</t>
  </si>
  <si>
    <t>96.0</t>
  </si>
  <si>
    <t>91.2</t>
  </si>
  <si>
    <t>611318104123</t>
  </si>
  <si>
    <t>86.6</t>
  </si>
  <si>
    <t>69.0</t>
  </si>
  <si>
    <t>小学体育教师</t>
  </si>
  <si>
    <t>611918106016</t>
  </si>
  <si>
    <t>101.1</t>
  </si>
  <si>
    <t>611918105921</t>
  </si>
  <si>
    <t>100.6</t>
  </si>
  <si>
    <t>611918106005</t>
  </si>
  <si>
    <t>87.1</t>
  </si>
  <si>
    <t>611918105879</t>
  </si>
  <si>
    <t>70.2</t>
  </si>
  <si>
    <t>611918105929</t>
  </si>
  <si>
    <t>70.0</t>
  </si>
  <si>
    <t>66.8</t>
  </si>
  <si>
    <t>611918106019</t>
  </si>
  <si>
    <t>55.0</t>
  </si>
  <si>
    <t>52.5</t>
  </si>
  <si>
    <t>53.5</t>
  </si>
  <si>
    <t>小学音乐教师</t>
  </si>
  <si>
    <t>611718104954</t>
  </si>
  <si>
    <t>129.0</t>
  </si>
  <si>
    <t>98.5</t>
  </si>
  <si>
    <t>611718105054</t>
  </si>
  <si>
    <t>105.9</t>
  </si>
  <si>
    <t>611718104933</t>
  </si>
  <si>
    <t>100.1</t>
  </si>
  <si>
    <t>611718104926</t>
  </si>
  <si>
    <t>93.7</t>
  </si>
  <si>
    <t>611718105066</t>
  </si>
  <si>
    <t>611718105148</t>
  </si>
  <si>
    <t>66.6</t>
  </si>
  <si>
    <t>611718105041</t>
  </si>
  <si>
    <t>75.5</t>
  </si>
  <si>
    <t>51.5</t>
  </si>
  <si>
    <t>61.1</t>
  </si>
  <si>
    <t>611718105207</t>
  </si>
  <si>
    <t>61.0</t>
  </si>
  <si>
    <t>57.6</t>
  </si>
  <si>
    <t>小学美术教师</t>
  </si>
  <si>
    <t>611818105735</t>
  </si>
  <si>
    <t>611818105409</t>
  </si>
  <si>
    <t>116.0</t>
  </si>
  <si>
    <t>104.3</t>
  </si>
  <si>
    <t>611818105806</t>
  </si>
  <si>
    <t>104.2</t>
  </si>
  <si>
    <t>611818105744</t>
  </si>
  <si>
    <t>611818105315</t>
  </si>
  <si>
    <t>611818105289</t>
  </si>
  <si>
    <t>611818105808</t>
  </si>
  <si>
    <t>102.9</t>
  </si>
  <si>
    <t>611818105464</t>
  </si>
  <si>
    <t>611818105764</t>
  </si>
  <si>
    <t>101.8</t>
  </si>
  <si>
    <t>611818105825</t>
  </si>
  <si>
    <t>611818105664</t>
  </si>
  <si>
    <t>99.7</t>
  </si>
  <si>
    <t>611818105343</t>
  </si>
  <si>
    <t>99.4</t>
  </si>
  <si>
    <t>91.0</t>
  </si>
  <si>
    <t>612018106170</t>
  </si>
  <si>
    <t>115.5</t>
  </si>
  <si>
    <t>116.9</t>
  </si>
  <si>
    <t>612018106168</t>
  </si>
  <si>
    <t>121.0</t>
  </si>
  <si>
    <t>114.7</t>
  </si>
  <si>
    <t>612018106134</t>
  </si>
  <si>
    <t>612018106142</t>
  </si>
  <si>
    <t>109.7</t>
  </si>
  <si>
    <t>612018106127</t>
  </si>
  <si>
    <t>103.3</t>
  </si>
  <si>
    <t>612018106246</t>
  </si>
  <si>
    <t>小学科学教师</t>
  </si>
  <si>
    <t>611418104596</t>
  </si>
  <si>
    <t>611418104700</t>
  </si>
  <si>
    <t>128.0</t>
  </si>
  <si>
    <t>116.6</t>
  </si>
  <si>
    <t>611418104726</t>
  </si>
  <si>
    <t>87.6</t>
  </si>
  <si>
    <t>611418104707</t>
  </si>
  <si>
    <t>专业
知识</t>
  </si>
  <si>
    <t>教育
综合</t>
  </si>
  <si>
    <t>幼儿教育教师</t>
  </si>
  <si>
    <t>616118100212</t>
  </si>
  <si>
    <t>113.8</t>
  </si>
  <si>
    <t>616118100252</t>
  </si>
  <si>
    <t>616118100027</t>
  </si>
  <si>
    <t>616118101097</t>
  </si>
  <si>
    <t>108.3</t>
  </si>
  <si>
    <t>616118100588</t>
  </si>
  <si>
    <t>616118100419</t>
  </si>
  <si>
    <t>106.8</t>
  </si>
  <si>
    <t>616118100326</t>
  </si>
  <si>
    <t>105.8</t>
  </si>
  <si>
    <t>616118100190</t>
  </si>
  <si>
    <t>103.8</t>
  </si>
  <si>
    <t>616118101625</t>
  </si>
  <si>
    <t>103.6</t>
  </si>
  <si>
    <t>616118100051</t>
  </si>
  <si>
    <t>616118101306</t>
  </si>
  <si>
    <t>101.9</t>
  </si>
  <si>
    <t>616118100232</t>
  </si>
  <si>
    <t>616118101515</t>
  </si>
  <si>
    <t>616118100295</t>
  </si>
  <si>
    <t>616118100963</t>
  </si>
  <si>
    <t>616118100628</t>
  </si>
  <si>
    <t>98.6</t>
  </si>
  <si>
    <t>616118100863</t>
  </si>
  <si>
    <t>98.4</t>
  </si>
  <si>
    <t>616118100478</t>
  </si>
  <si>
    <t>98.2</t>
  </si>
  <si>
    <t>616118100768</t>
  </si>
  <si>
    <t>97.7</t>
  </si>
  <si>
    <t>616118100551</t>
  </si>
  <si>
    <t>97.3</t>
  </si>
  <si>
    <t>616118101138</t>
  </si>
  <si>
    <t>616118100184</t>
  </si>
  <si>
    <t>95.2</t>
  </si>
  <si>
    <t>616118100958</t>
  </si>
  <si>
    <t>616118101017</t>
  </si>
  <si>
    <t>616118101469</t>
  </si>
  <si>
    <t>94.3</t>
  </si>
  <si>
    <t>616118101330</t>
  </si>
  <si>
    <t>93.8</t>
  </si>
  <si>
    <t>616118100615</t>
  </si>
  <si>
    <t>93.1</t>
  </si>
  <si>
    <t>616118101627</t>
  </si>
  <si>
    <t>92.7</t>
  </si>
  <si>
    <t>616118101370</t>
  </si>
  <si>
    <t>616118100206</t>
  </si>
  <si>
    <t>616118100482</t>
  </si>
  <si>
    <t>616118101416</t>
  </si>
  <si>
    <t>616118101368</t>
  </si>
  <si>
    <t>616118100086</t>
  </si>
  <si>
    <t>91.8</t>
  </si>
  <si>
    <t>616118100082</t>
  </si>
  <si>
    <t>616118100293</t>
  </si>
  <si>
    <t>90.9</t>
  </si>
  <si>
    <t>笔试成绩</t>
  </si>
  <si>
    <t>笔试
成绩（150）</t>
  </si>
  <si>
    <t>折算成百分制</t>
  </si>
  <si>
    <t xml:space="preserve">
按40%折算后成绩</t>
  </si>
  <si>
    <t>面试成绩</t>
  </si>
  <si>
    <t>面试
成绩</t>
  </si>
  <si>
    <t xml:space="preserve">
按60%折算后成绩</t>
  </si>
  <si>
    <t>笔试面试总成绩</t>
  </si>
  <si>
    <t>高中思想政治</t>
  </si>
  <si>
    <t>小学信息技术</t>
  </si>
  <si>
    <t>招聘人数</t>
  </si>
  <si>
    <t>缺</t>
  </si>
  <si>
    <t>位次</t>
  </si>
  <si>
    <t>缺</t>
  </si>
  <si>
    <t>缺</t>
  </si>
  <si>
    <t>笔试准考证号</t>
  </si>
  <si>
    <t>拟参加体检</t>
  </si>
  <si>
    <t>备注</t>
  </si>
  <si>
    <t>2018年闽清县新任教师公开招聘笔试、面试总成绩公布及拟体检人员名单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</si>
</sst>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10">
    <font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center"/>
    </xf>
    <xf numFmtId="177" fontId="3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workbookViewId="0" topLeftCell="A19">
      <selection activeCell="N115" sqref="N115"/>
    </sheetView>
  </sheetViews>
  <sheetFormatPr defaultColWidth="9.140625" defaultRowHeight="12.75"/>
  <cols>
    <col min="1" max="1" width="10.7109375" style="18" customWidth="1"/>
    <col min="2" max="2" width="3.28125" style="4" customWidth="1"/>
    <col min="3" max="3" width="11.8515625" style="18" customWidth="1"/>
    <col min="4" max="4" width="6.28125" style="2" customWidth="1"/>
    <col min="5" max="5" width="5.7109375" style="2" customWidth="1"/>
    <col min="6" max="6" width="5.421875" style="2" customWidth="1"/>
    <col min="7" max="7" width="6.7109375" style="2" customWidth="1"/>
    <col min="8" max="8" width="6.7109375" style="5" customWidth="1"/>
    <col min="9" max="9" width="4.421875" style="2" customWidth="1"/>
    <col min="10" max="10" width="6.57421875" style="2" customWidth="1"/>
    <col min="11" max="11" width="8.421875" style="13" customWidth="1"/>
    <col min="12" max="12" width="6.8515625" style="2" customWidth="1"/>
    <col min="13" max="13" width="4.57421875" style="2" customWidth="1"/>
    <col min="14" max="14" width="14.00390625" style="3" customWidth="1"/>
    <col min="15" max="16384" width="9.140625" style="3" customWidth="1"/>
  </cols>
  <sheetData>
    <row r="1" spans="1:14" ht="37.5" customHeight="1">
      <c r="A1" s="30" t="s">
        <v>428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7.75" customHeight="1">
      <c r="A2" s="29" t="s">
        <v>0</v>
      </c>
      <c r="B2" s="29" t="s">
        <v>420</v>
      </c>
      <c r="C2" s="29" t="s">
        <v>425</v>
      </c>
      <c r="D2" s="26" t="s">
        <v>410</v>
      </c>
      <c r="E2" s="26"/>
      <c r="F2" s="26"/>
      <c r="G2" s="26"/>
      <c r="H2" s="26"/>
      <c r="I2" s="26"/>
      <c r="J2" s="26" t="s">
        <v>414</v>
      </c>
      <c r="K2" s="26"/>
      <c r="L2" s="27" t="s">
        <v>417</v>
      </c>
      <c r="M2" s="25" t="s">
        <v>422</v>
      </c>
      <c r="N2" s="22" t="s">
        <v>427</v>
      </c>
    </row>
    <row r="3" spans="1:14" ht="60" customHeight="1">
      <c r="A3" s="29"/>
      <c r="B3" s="29"/>
      <c r="C3" s="29"/>
      <c r="D3" s="19" t="s">
        <v>353</v>
      </c>
      <c r="E3" s="19" t="s">
        <v>352</v>
      </c>
      <c r="F3" s="19" t="s">
        <v>411</v>
      </c>
      <c r="G3" s="19" t="s">
        <v>412</v>
      </c>
      <c r="H3" s="20" t="s">
        <v>413</v>
      </c>
      <c r="I3" s="19" t="s">
        <v>422</v>
      </c>
      <c r="J3" s="19" t="s">
        <v>415</v>
      </c>
      <c r="K3" s="21" t="s">
        <v>416</v>
      </c>
      <c r="L3" s="28"/>
      <c r="M3" s="25"/>
      <c r="N3" s="24"/>
    </row>
    <row r="4" spans="1:14" s="4" customFormat="1" ht="24.75" customHeight="1">
      <c r="A4" s="16" t="s">
        <v>418</v>
      </c>
      <c r="B4" s="22">
        <v>1</v>
      </c>
      <c r="C4" s="16" t="s">
        <v>6</v>
      </c>
      <c r="D4" s="1" t="s">
        <v>3</v>
      </c>
      <c r="E4" s="1" t="s">
        <v>7</v>
      </c>
      <c r="F4" s="1" t="s">
        <v>8</v>
      </c>
      <c r="G4" s="8">
        <f aca="true" t="shared" si="0" ref="G4:G48">F4/150*100</f>
        <v>69.26666666666667</v>
      </c>
      <c r="H4" s="9">
        <f aca="true" t="shared" si="1" ref="H4:H48">G4*0.4</f>
        <v>27.706666666666667</v>
      </c>
      <c r="I4" s="1" t="s">
        <v>9</v>
      </c>
      <c r="J4" s="1">
        <v>83.74</v>
      </c>
      <c r="K4" s="14">
        <f aca="true" t="shared" si="2" ref="K4:K48">J4*0.6</f>
        <v>50.24399999999999</v>
      </c>
      <c r="L4" s="8">
        <f aca="true" t="shared" si="3" ref="L4:L48">H4+K4</f>
        <v>77.95066666666666</v>
      </c>
      <c r="M4" s="1">
        <v>1</v>
      </c>
      <c r="N4" s="1" t="s">
        <v>426</v>
      </c>
    </row>
    <row r="5" spans="1:14" s="4" customFormat="1" ht="24.75" customHeight="1">
      <c r="A5" s="17" t="s">
        <v>418</v>
      </c>
      <c r="B5" s="23"/>
      <c r="C5" s="17" t="s">
        <v>1</v>
      </c>
      <c r="D5" s="7" t="s">
        <v>2</v>
      </c>
      <c r="E5" s="7" t="s">
        <v>3</v>
      </c>
      <c r="F5" s="7" t="s">
        <v>4</v>
      </c>
      <c r="G5" s="10">
        <f t="shared" si="0"/>
        <v>69.39999999999999</v>
      </c>
      <c r="H5" s="11">
        <f t="shared" si="1"/>
        <v>27.759999999999998</v>
      </c>
      <c r="I5" s="7" t="s">
        <v>5</v>
      </c>
      <c r="J5" s="7">
        <v>81.7</v>
      </c>
      <c r="K5" s="15">
        <f t="shared" si="2"/>
        <v>49.02</v>
      </c>
      <c r="L5" s="10">
        <f t="shared" si="3"/>
        <v>76.78</v>
      </c>
      <c r="M5" s="7">
        <v>2</v>
      </c>
      <c r="N5" s="1"/>
    </row>
    <row r="6" spans="1:14" s="4" customFormat="1" ht="24.75" customHeight="1">
      <c r="A6" s="17" t="s">
        <v>418</v>
      </c>
      <c r="B6" s="24"/>
      <c r="C6" s="17" t="s">
        <v>10</v>
      </c>
      <c r="D6" s="7" t="s">
        <v>11</v>
      </c>
      <c r="E6" s="7" t="s">
        <v>12</v>
      </c>
      <c r="F6" s="7" t="s">
        <v>13</v>
      </c>
      <c r="G6" s="10">
        <f t="shared" si="0"/>
        <v>60.73333333333333</v>
      </c>
      <c r="H6" s="11">
        <f t="shared" si="1"/>
        <v>24.293333333333333</v>
      </c>
      <c r="I6" s="7" t="s">
        <v>14</v>
      </c>
      <c r="J6" s="7"/>
      <c r="K6" s="15">
        <f t="shared" si="2"/>
        <v>0</v>
      </c>
      <c r="L6" s="10">
        <f t="shared" si="3"/>
        <v>24.293333333333333</v>
      </c>
      <c r="M6" s="7" t="s">
        <v>421</v>
      </c>
      <c r="N6" s="1"/>
    </row>
    <row r="7" spans="1:14" s="4" customFormat="1" ht="24.75" customHeight="1">
      <c r="A7" s="16" t="s">
        <v>58</v>
      </c>
      <c r="B7" s="22">
        <v>1</v>
      </c>
      <c r="C7" s="16" t="s">
        <v>59</v>
      </c>
      <c r="D7" s="1" t="s">
        <v>60</v>
      </c>
      <c r="E7" s="1" t="s">
        <v>61</v>
      </c>
      <c r="F7" s="1" t="s">
        <v>62</v>
      </c>
      <c r="G7" s="8">
        <f t="shared" si="0"/>
        <v>62.4</v>
      </c>
      <c r="H7" s="9">
        <f t="shared" si="1"/>
        <v>24.96</v>
      </c>
      <c r="I7" s="1" t="s">
        <v>5</v>
      </c>
      <c r="J7" s="1">
        <v>84</v>
      </c>
      <c r="K7" s="14">
        <f t="shared" si="2"/>
        <v>50.4</v>
      </c>
      <c r="L7" s="8">
        <f t="shared" si="3"/>
        <v>75.36</v>
      </c>
      <c r="M7" s="1">
        <v>1</v>
      </c>
      <c r="N7" s="1" t="s">
        <v>426</v>
      </c>
    </row>
    <row r="8" spans="1:14" s="4" customFormat="1" ht="24.75" customHeight="1">
      <c r="A8" s="17" t="s">
        <v>58</v>
      </c>
      <c r="B8" s="24"/>
      <c r="C8" s="17" t="s">
        <v>63</v>
      </c>
      <c r="D8" s="7" t="s">
        <v>64</v>
      </c>
      <c r="E8" s="7" t="s">
        <v>65</v>
      </c>
      <c r="F8" s="7" t="s">
        <v>66</v>
      </c>
      <c r="G8" s="10">
        <f t="shared" si="0"/>
        <v>61.53333333333333</v>
      </c>
      <c r="H8" s="11">
        <f t="shared" si="1"/>
        <v>24.613333333333333</v>
      </c>
      <c r="I8" s="7" t="s">
        <v>9</v>
      </c>
      <c r="J8" s="7">
        <v>84.3</v>
      </c>
      <c r="K8" s="15">
        <f t="shared" si="2"/>
        <v>50.58</v>
      </c>
      <c r="L8" s="10">
        <f t="shared" si="3"/>
        <v>75.19333333333333</v>
      </c>
      <c r="M8" s="7">
        <v>2</v>
      </c>
      <c r="N8" s="1"/>
    </row>
    <row r="9" spans="1:14" s="4" customFormat="1" ht="24.75" customHeight="1">
      <c r="A9" s="16" t="s">
        <v>25</v>
      </c>
      <c r="B9" s="22">
        <v>1</v>
      </c>
      <c r="C9" s="16" t="s">
        <v>26</v>
      </c>
      <c r="D9" s="1" t="s">
        <v>27</v>
      </c>
      <c r="E9" s="1" t="s">
        <v>28</v>
      </c>
      <c r="F9" s="1" t="s">
        <v>29</v>
      </c>
      <c r="G9" s="8">
        <f t="shared" si="0"/>
        <v>73.8</v>
      </c>
      <c r="H9" s="9">
        <f t="shared" si="1"/>
        <v>29.52</v>
      </c>
      <c r="I9" s="1" t="s">
        <v>5</v>
      </c>
      <c r="J9" s="1">
        <v>83.66</v>
      </c>
      <c r="K9" s="14">
        <f t="shared" si="2"/>
        <v>50.196</v>
      </c>
      <c r="L9" s="8">
        <f t="shared" si="3"/>
        <v>79.716</v>
      </c>
      <c r="M9" s="1">
        <v>1</v>
      </c>
      <c r="N9" s="1" t="s">
        <v>426</v>
      </c>
    </row>
    <row r="10" spans="1:14" s="4" customFormat="1" ht="24.75" customHeight="1">
      <c r="A10" s="17" t="s">
        <v>25</v>
      </c>
      <c r="B10" s="24"/>
      <c r="C10" s="17" t="s">
        <v>30</v>
      </c>
      <c r="D10" s="7" t="s">
        <v>31</v>
      </c>
      <c r="E10" s="7" t="s">
        <v>32</v>
      </c>
      <c r="F10" s="7" t="s">
        <v>33</v>
      </c>
      <c r="G10" s="10">
        <f t="shared" si="0"/>
        <v>64.06666666666666</v>
      </c>
      <c r="H10" s="11">
        <f t="shared" si="1"/>
        <v>25.626666666666665</v>
      </c>
      <c r="I10" s="7" t="s">
        <v>9</v>
      </c>
      <c r="J10" s="7">
        <v>81.86</v>
      </c>
      <c r="K10" s="15">
        <f t="shared" si="2"/>
        <v>49.116</v>
      </c>
      <c r="L10" s="10">
        <f t="shared" si="3"/>
        <v>74.74266666666666</v>
      </c>
      <c r="M10" s="7">
        <v>2</v>
      </c>
      <c r="N10" s="1"/>
    </row>
    <row r="11" spans="1:14" s="4" customFormat="1" ht="24.75" customHeight="1">
      <c r="A11" s="16" t="s">
        <v>52</v>
      </c>
      <c r="B11" s="31">
        <v>1</v>
      </c>
      <c r="C11" s="16" t="s">
        <v>53</v>
      </c>
      <c r="D11" s="1" t="s">
        <v>54</v>
      </c>
      <c r="E11" s="1" t="s">
        <v>55</v>
      </c>
      <c r="F11" s="1" t="s">
        <v>56</v>
      </c>
      <c r="G11" s="8">
        <f t="shared" si="0"/>
        <v>61.73333333333333</v>
      </c>
      <c r="H11" s="9">
        <f t="shared" si="1"/>
        <v>24.69333333333333</v>
      </c>
      <c r="I11" s="1" t="s">
        <v>5</v>
      </c>
      <c r="J11" s="1">
        <v>82.94</v>
      </c>
      <c r="K11" s="14">
        <f t="shared" si="2"/>
        <v>49.763999999999996</v>
      </c>
      <c r="L11" s="8">
        <f t="shared" si="3"/>
        <v>74.45733333333332</v>
      </c>
      <c r="M11" s="1">
        <v>1</v>
      </c>
      <c r="N11" s="1" t="s">
        <v>426</v>
      </c>
    </row>
    <row r="12" spans="1:14" s="4" customFormat="1" ht="24.75" customHeight="1">
      <c r="A12" s="16" t="s">
        <v>16</v>
      </c>
      <c r="B12" s="22">
        <v>1</v>
      </c>
      <c r="C12" s="16" t="s">
        <v>21</v>
      </c>
      <c r="D12" s="1" t="s">
        <v>22</v>
      </c>
      <c r="E12" s="1" t="s">
        <v>23</v>
      </c>
      <c r="F12" s="1" t="s">
        <v>24</v>
      </c>
      <c r="G12" s="8">
        <f>F12/150*100</f>
        <v>61.33333333333333</v>
      </c>
      <c r="H12" s="9">
        <f>G12*0.4</f>
        <v>24.53333333333333</v>
      </c>
      <c r="I12" s="1" t="s">
        <v>9</v>
      </c>
      <c r="J12" s="1">
        <v>85.42</v>
      </c>
      <c r="K12" s="14">
        <f>J12*0.6</f>
        <v>51.252</v>
      </c>
      <c r="L12" s="8">
        <f>H12+K12</f>
        <v>75.78533333333334</v>
      </c>
      <c r="M12" s="1">
        <v>1</v>
      </c>
      <c r="N12" s="1" t="s">
        <v>426</v>
      </c>
    </row>
    <row r="13" spans="1:14" s="4" customFormat="1" ht="24.75" customHeight="1">
      <c r="A13" s="17" t="s">
        <v>16</v>
      </c>
      <c r="B13" s="24"/>
      <c r="C13" s="17" t="s">
        <v>17</v>
      </c>
      <c r="D13" s="7" t="s">
        <v>18</v>
      </c>
      <c r="E13" s="7" t="s">
        <v>19</v>
      </c>
      <c r="F13" s="7" t="s">
        <v>20</v>
      </c>
      <c r="G13" s="10">
        <f t="shared" si="0"/>
        <v>64.13333333333333</v>
      </c>
      <c r="H13" s="11">
        <f t="shared" si="1"/>
        <v>25.653333333333332</v>
      </c>
      <c r="I13" s="7" t="s">
        <v>5</v>
      </c>
      <c r="J13" s="7">
        <v>78.38</v>
      </c>
      <c r="K13" s="15">
        <f t="shared" si="2"/>
        <v>47.028</v>
      </c>
      <c r="L13" s="10">
        <f t="shared" si="3"/>
        <v>72.68133333333333</v>
      </c>
      <c r="M13" s="7">
        <v>2</v>
      </c>
      <c r="N13" s="1"/>
    </row>
    <row r="14" spans="1:14" s="4" customFormat="1" ht="24.75" customHeight="1">
      <c r="A14" s="16" t="s">
        <v>37</v>
      </c>
      <c r="B14" s="22">
        <v>2</v>
      </c>
      <c r="C14" s="16" t="s">
        <v>42</v>
      </c>
      <c r="D14" s="1" t="s">
        <v>43</v>
      </c>
      <c r="E14" s="1" t="s">
        <v>44</v>
      </c>
      <c r="F14" s="1" t="s">
        <v>45</v>
      </c>
      <c r="G14" s="8">
        <f t="shared" si="0"/>
        <v>61.266666666666666</v>
      </c>
      <c r="H14" s="9">
        <f t="shared" si="1"/>
        <v>24.506666666666668</v>
      </c>
      <c r="I14" s="1" t="s">
        <v>9</v>
      </c>
      <c r="J14" s="1">
        <v>86.04</v>
      </c>
      <c r="K14" s="14">
        <f t="shared" si="2"/>
        <v>51.624</v>
      </c>
      <c r="L14" s="8">
        <f t="shared" si="3"/>
        <v>76.13066666666667</v>
      </c>
      <c r="M14" s="1">
        <v>1</v>
      </c>
      <c r="N14" s="1" t="s">
        <v>426</v>
      </c>
    </row>
    <row r="15" spans="1:14" s="4" customFormat="1" ht="24.75" customHeight="1">
      <c r="A15" s="16" t="s">
        <v>37</v>
      </c>
      <c r="B15" s="23"/>
      <c r="C15" s="16" t="s">
        <v>38</v>
      </c>
      <c r="D15" s="1" t="s">
        <v>39</v>
      </c>
      <c r="E15" s="1" t="s">
        <v>40</v>
      </c>
      <c r="F15" s="1" t="s">
        <v>41</v>
      </c>
      <c r="G15" s="8">
        <f t="shared" si="0"/>
        <v>64.33333333333333</v>
      </c>
      <c r="H15" s="9">
        <f t="shared" si="1"/>
        <v>25.733333333333334</v>
      </c>
      <c r="I15" s="1" t="s">
        <v>5</v>
      </c>
      <c r="J15" s="1">
        <v>83.28</v>
      </c>
      <c r="K15" s="14">
        <f t="shared" si="2"/>
        <v>49.967999999999996</v>
      </c>
      <c r="L15" s="8">
        <f t="shared" si="3"/>
        <v>75.70133333333334</v>
      </c>
      <c r="M15" s="1">
        <v>2</v>
      </c>
      <c r="N15" s="1" t="s">
        <v>426</v>
      </c>
    </row>
    <row r="16" spans="1:14" s="4" customFormat="1" ht="24.75" customHeight="1">
      <c r="A16" s="17" t="s">
        <v>37</v>
      </c>
      <c r="B16" s="23"/>
      <c r="C16" s="17" t="s">
        <v>46</v>
      </c>
      <c r="D16" s="7" t="s">
        <v>47</v>
      </c>
      <c r="E16" s="7" t="s">
        <v>40</v>
      </c>
      <c r="F16" s="7" t="s">
        <v>36</v>
      </c>
      <c r="G16" s="10">
        <f t="shared" si="0"/>
        <v>59.266666666666666</v>
      </c>
      <c r="H16" s="11">
        <f t="shared" si="1"/>
        <v>23.706666666666667</v>
      </c>
      <c r="I16" s="7" t="s">
        <v>14</v>
      </c>
      <c r="J16" s="7">
        <v>81.68</v>
      </c>
      <c r="K16" s="15">
        <f t="shared" si="2"/>
        <v>49.008</v>
      </c>
      <c r="L16" s="10">
        <f t="shared" si="3"/>
        <v>72.71466666666667</v>
      </c>
      <c r="M16" s="7">
        <v>3</v>
      </c>
      <c r="N16" s="1"/>
    </row>
    <row r="17" spans="1:14" s="4" customFormat="1" ht="24.75" customHeight="1">
      <c r="A17" s="17" t="s">
        <v>37</v>
      </c>
      <c r="B17" s="24"/>
      <c r="C17" s="17" t="s">
        <v>48</v>
      </c>
      <c r="D17" s="7" t="s">
        <v>49</v>
      </c>
      <c r="E17" s="7" t="s">
        <v>19</v>
      </c>
      <c r="F17" s="7" t="s">
        <v>50</v>
      </c>
      <c r="G17" s="10">
        <f t="shared" si="0"/>
        <v>56.800000000000004</v>
      </c>
      <c r="H17" s="11">
        <f t="shared" si="1"/>
        <v>22.720000000000002</v>
      </c>
      <c r="I17" s="7" t="s">
        <v>51</v>
      </c>
      <c r="J17" s="7">
        <v>79.84</v>
      </c>
      <c r="K17" s="15">
        <f t="shared" si="2"/>
        <v>47.904</v>
      </c>
      <c r="L17" s="10">
        <f t="shared" si="3"/>
        <v>70.62400000000001</v>
      </c>
      <c r="M17" s="7">
        <v>4</v>
      </c>
      <c r="N17" s="1"/>
    </row>
    <row r="18" spans="1:14" s="4" customFormat="1" ht="24.75" customHeight="1">
      <c r="A18" s="16" t="s">
        <v>68</v>
      </c>
      <c r="B18" s="22">
        <v>15</v>
      </c>
      <c r="C18" s="16" t="s">
        <v>69</v>
      </c>
      <c r="D18" s="1" t="s">
        <v>70</v>
      </c>
      <c r="E18" s="1" t="s">
        <v>43</v>
      </c>
      <c r="F18" s="1" t="s">
        <v>71</v>
      </c>
      <c r="G18" s="8">
        <f t="shared" si="0"/>
        <v>78.86666666666666</v>
      </c>
      <c r="H18" s="9">
        <f t="shared" si="1"/>
        <v>31.546666666666667</v>
      </c>
      <c r="I18" s="1" t="s">
        <v>5</v>
      </c>
      <c r="J18" s="1">
        <v>85.3</v>
      </c>
      <c r="K18" s="14">
        <f t="shared" si="2"/>
        <v>51.18</v>
      </c>
      <c r="L18" s="8">
        <f t="shared" si="3"/>
        <v>82.72666666666666</v>
      </c>
      <c r="M18" s="1">
        <v>1</v>
      </c>
      <c r="N18" s="1" t="s">
        <v>426</v>
      </c>
    </row>
    <row r="19" spans="1:14" s="4" customFormat="1" ht="24.75" customHeight="1">
      <c r="A19" s="16" t="s">
        <v>68</v>
      </c>
      <c r="B19" s="23"/>
      <c r="C19" s="16" t="s">
        <v>76</v>
      </c>
      <c r="D19" s="1" t="s">
        <v>77</v>
      </c>
      <c r="E19" s="1" t="s">
        <v>31</v>
      </c>
      <c r="F19" s="1" t="s">
        <v>78</v>
      </c>
      <c r="G19" s="8">
        <f t="shared" si="0"/>
        <v>75.6</v>
      </c>
      <c r="H19" s="9">
        <f t="shared" si="1"/>
        <v>30.24</v>
      </c>
      <c r="I19" s="1" t="s">
        <v>14</v>
      </c>
      <c r="J19" s="1">
        <v>86</v>
      </c>
      <c r="K19" s="14">
        <f t="shared" si="2"/>
        <v>51.6</v>
      </c>
      <c r="L19" s="8">
        <f t="shared" si="3"/>
        <v>81.84</v>
      </c>
      <c r="M19" s="1">
        <v>2</v>
      </c>
      <c r="N19" s="1" t="s">
        <v>426</v>
      </c>
    </row>
    <row r="20" spans="1:14" s="4" customFormat="1" ht="24.75" customHeight="1">
      <c r="A20" s="16" t="s">
        <v>68</v>
      </c>
      <c r="B20" s="23"/>
      <c r="C20" s="16" t="s">
        <v>82</v>
      </c>
      <c r="D20" s="1" t="s">
        <v>83</v>
      </c>
      <c r="E20" s="1" t="s">
        <v>11</v>
      </c>
      <c r="F20" s="1" t="s">
        <v>84</v>
      </c>
      <c r="G20" s="8">
        <f t="shared" si="0"/>
        <v>73.26666666666667</v>
      </c>
      <c r="H20" s="9">
        <f t="shared" si="1"/>
        <v>29.30666666666667</v>
      </c>
      <c r="I20" s="1" t="s">
        <v>85</v>
      </c>
      <c r="J20" s="1">
        <v>87.24</v>
      </c>
      <c r="K20" s="14">
        <f t="shared" si="2"/>
        <v>52.343999999999994</v>
      </c>
      <c r="L20" s="8">
        <f t="shared" si="3"/>
        <v>81.65066666666667</v>
      </c>
      <c r="M20" s="1">
        <v>3</v>
      </c>
      <c r="N20" s="1" t="s">
        <v>426</v>
      </c>
    </row>
    <row r="21" spans="1:14" s="4" customFormat="1" ht="24.75" customHeight="1">
      <c r="A21" s="16" t="s">
        <v>68</v>
      </c>
      <c r="B21" s="23"/>
      <c r="C21" s="16" t="s">
        <v>72</v>
      </c>
      <c r="D21" s="1" t="s">
        <v>73</v>
      </c>
      <c r="E21" s="1" t="s">
        <v>74</v>
      </c>
      <c r="F21" s="1" t="s">
        <v>75</v>
      </c>
      <c r="G21" s="8">
        <f t="shared" si="0"/>
        <v>76.26666666666667</v>
      </c>
      <c r="H21" s="9">
        <f t="shared" si="1"/>
        <v>30.506666666666668</v>
      </c>
      <c r="I21" s="1" t="s">
        <v>9</v>
      </c>
      <c r="J21" s="1">
        <v>84.38</v>
      </c>
      <c r="K21" s="14">
        <f t="shared" si="2"/>
        <v>50.62799999999999</v>
      </c>
      <c r="L21" s="8">
        <f t="shared" si="3"/>
        <v>81.13466666666666</v>
      </c>
      <c r="M21" s="1">
        <v>4</v>
      </c>
      <c r="N21" s="1" t="s">
        <v>426</v>
      </c>
    </row>
    <row r="22" spans="1:14" s="4" customFormat="1" ht="24.75" customHeight="1">
      <c r="A22" s="16" t="s">
        <v>68</v>
      </c>
      <c r="B22" s="23"/>
      <c r="C22" s="16" t="s">
        <v>79</v>
      </c>
      <c r="D22" s="1" t="s">
        <v>43</v>
      </c>
      <c r="E22" s="1" t="s">
        <v>80</v>
      </c>
      <c r="F22" s="1" t="s">
        <v>81</v>
      </c>
      <c r="G22" s="8">
        <f t="shared" si="0"/>
        <v>73.46666666666667</v>
      </c>
      <c r="H22" s="9">
        <f t="shared" si="1"/>
        <v>29.38666666666667</v>
      </c>
      <c r="I22" s="1" t="s">
        <v>51</v>
      </c>
      <c r="J22" s="1">
        <v>85.18</v>
      </c>
      <c r="K22" s="14">
        <f t="shared" si="2"/>
        <v>51.108000000000004</v>
      </c>
      <c r="L22" s="8">
        <f t="shared" si="3"/>
        <v>80.49466666666667</v>
      </c>
      <c r="M22" s="1">
        <v>5</v>
      </c>
      <c r="N22" s="1" t="s">
        <v>426</v>
      </c>
    </row>
    <row r="23" spans="1:14" s="4" customFormat="1" ht="24.75" customHeight="1">
      <c r="A23" s="16" t="s">
        <v>68</v>
      </c>
      <c r="B23" s="23"/>
      <c r="C23" s="16" t="s">
        <v>91</v>
      </c>
      <c r="D23" s="1" t="s">
        <v>74</v>
      </c>
      <c r="E23" s="1" t="s">
        <v>92</v>
      </c>
      <c r="F23" s="1" t="s">
        <v>93</v>
      </c>
      <c r="G23" s="8">
        <f t="shared" si="0"/>
        <v>71.66666666666667</v>
      </c>
      <c r="H23" s="9">
        <f t="shared" si="1"/>
        <v>28.66666666666667</v>
      </c>
      <c r="I23" s="1" t="s">
        <v>94</v>
      </c>
      <c r="J23" s="1">
        <v>86.38</v>
      </c>
      <c r="K23" s="14">
        <f t="shared" si="2"/>
        <v>51.827999999999996</v>
      </c>
      <c r="L23" s="8">
        <f t="shared" si="3"/>
        <v>80.49466666666666</v>
      </c>
      <c r="M23" s="1">
        <v>6</v>
      </c>
      <c r="N23" s="1" t="s">
        <v>426</v>
      </c>
    </row>
    <row r="24" spans="1:14" s="4" customFormat="1" ht="24.75" customHeight="1">
      <c r="A24" s="16" t="s">
        <v>68</v>
      </c>
      <c r="B24" s="23"/>
      <c r="C24" s="16" t="s">
        <v>95</v>
      </c>
      <c r="D24" s="1" t="s">
        <v>96</v>
      </c>
      <c r="E24" s="1" t="s">
        <v>97</v>
      </c>
      <c r="F24" s="1" t="s">
        <v>98</v>
      </c>
      <c r="G24" s="8">
        <f t="shared" si="0"/>
        <v>71.06666666666666</v>
      </c>
      <c r="H24" s="9">
        <f t="shared" si="1"/>
        <v>28.426666666666666</v>
      </c>
      <c r="I24" s="1" t="s">
        <v>99</v>
      </c>
      <c r="J24" s="1">
        <v>86.6</v>
      </c>
      <c r="K24" s="14">
        <f t="shared" si="2"/>
        <v>51.959999999999994</v>
      </c>
      <c r="L24" s="8">
        <f t="shared" si="3"/>
        <v>80.38666666666666</v>
      </c>
      <c r="M24" s="1">
        <v>7</v>
      </c>
      <c r="N24" s="1" t="s">
        <v>426</v>
      </c>
    </row>
    <row r="25" spans="1:14" s="4" customFormat="1" ht="24.75" customHeight="1">
      <c r="A25" s="16" t="s">
        <v>68</v>
      </c>
      <c r="B25" s="23"/>
      <c r="C25" s="16" t="s">
        <v>100</v>
      </c>
      <c r="D25" s="1" t="s">
        <v>101</v>
      </c>
      <c r="E25" s="1" t="s">
        <v>3</v>
      </c>
      <c r="F25" s="1" t="s">
        <v>92</v>
      </c>
      <c r="G25" s="8">
        <f t="shared" si="0"/>
        <v>71</v>
      </c>
      <c r="H25" s="9">
        <f t="shared" si="1"/>
        <v>28.400000000000002</v>
      </c>
      <c r="I25" s="1" t="s">
        <v>102</v>
      </c>
      <c r="J25" s="1">
        <v>85.72</v>
      </c>
      <c r="K25" s="14">
        <f t="shared" si="2"/>
        <v>51.431999999999995</v>
      </c>
      <c r="L25" s="8">
        <f t="shared" si="3"/>
        <v>79.832</v>
      </c>
      <c r="M25" s="1">
        <v>8</v>
      </c>
      <c r="N25" s="1" t="s">
        <v>426</v>
      </c>
    </row>
    <row r="26" spans="1:14" s="4" customFormat="1" ht="24.75" customHeight="1">
      <c r="A26" s="16" t="s">
        <v>68</v>
      </c>
      <c r="B26" s="23"/>
      <c r="C26" s="16" t="s">
        <v>103</v>
      </c>
      <c r="D26" s="1" t="s">
        <v>104</v>
      </c>
      <c r="E26" s="1" t="s">
        <v>105</v>
      </c>
      <c r="F26" s="1" t="s">
        <v>106</v>
      </c>
      <c r="G26" s="8">
        <f t="shared" si="0"/>
        <v>70.86666666666666</v>
      </c>
      <c r="H26" s="9">
        <f t="shared" si="1"/>
        <v>28.346666666666664</v>
      </c>
      <c r="I26" s="1" t="s">
        <v>107</v>
      </c>
      <c r="J26" s="1">
        <v>85.76</v>
      </c>
      <c r="K26" s="14">
        <f t="shared" si="2"/>
        <v>51.456</v>
      </c>
      <c r="L26" s="8">
        <f t="shared" si="3"/>
        <v>79.80266666666667</v>
      </c>
      <c r="M26" s="1">
        <v>9</v>
      </c>
      <c r="N26" s="1" t="s">
        <v>426</v>
      </c>
    </row>
    <row r="27" spans="1:14" s="4" customFormat="1" ht="24.75" customHeight="1">
      <c r="A27" s="16" t="s">
        <v>68</v>
      </c>
      <c r="B27" s="23"/>
      <c r="C27" s="16" t="s">
        <v>112</v>
      </c>
      <c r="D27" s="1" t="s">
        <v>113</v>
      </c>
      <c r="E27" s="1" t="s">
        <v>114</v>
      </c>
      <c r="F27" s="1" t="s">
        <v>115</v>
      </c>
      <c r="G27" s="8">
        <f t="shared" si="0"/>
        <v>67.80000000000001</v>
      </c>
      <c r="H27" s="9">
        <f t="shared" si="1"/>
        <v>27.120000000000005</v>
      </c>
      <c r="I27" s="1" t="s">
        <v>116</v>
      </c>
      <c r="J27" s="1">
        <v>86.04</v>
      </c>
      <c r="K27" s="14">
        <f t="shared" si="2"/>
        <v>51.624</v>
      </c>
      <c r="L27" s="8">
        <f t="shared" si="3"/>
        <v>78.744</v>
      </c>
      <c r="M27" s="1">
        <v>10</v>
      </c>
      <c r="N27" s="1" t="s">
        <v>426</v>
      </c>
    </row>
    <row r="28" spans="1:14" s="4" customFormat="1" ht="24.75" customHeight="1">
      <c r="A28" s="16" t="s">
        <v>68</v>
      </c>
      <c r="B28" s="23"/>
      <c r="C28" s="16" t="s">
        <v>117</v>
      </c>
      <c r="D28" s="1" t="s">
        <v>39</v>
      </c>
      <c r="E28" s="1" t="s">
        <v>118</v>
      </c>
      <c r="F28" s="1" t="s">
        <v>18</v>
      </c>
      <c r="G28" s="8">
        <f t="shared" si="0"/>
        <v>67.33333333333333</v>
      </c>
      <c r="H28" s="9">
        <f t="shared" si="1"/>
        <v>26.933333333333334</v>
      </c>
      <c r="I28" s="1" t="s">
        <v>119</v>
      </c>
      <c r="J28" s="1">
        <v>85.98</v>
      </c>
      <c r="K28" s="14">
        <f t="shared" si="2"/>
        <v>51.588</v>
      </c>
      <c r="L28" s="8">
        <f t="shared" si="3"/>
        <v>78.52133333333333</v>
      </c>
      <c r="M28" s="1">
        <v>11</v>
      </c>
      <c r="N28" s="1" t="s">
        <v>426</v>
      </c>
    </row>
    <row r="29" spans="1:14" s="4" customFormat="1" ht="24.75" customHeight="1">
      <c r="A29" s="16" t="s">
        <v>68</v>
      </c>
      <c r="B29" s="23"/>
      <c r="C29" s="16" t="s">
        <v>108</v>
      </c>
      <c r="D29" s="1" t="s">
        <v>96</v>
      </c>
      <c r="E29" s="1" t="s">
        <v>109</v>
      </c>
      <c r="F29" s="1" t="s">
        <v>110</v>
      </c>
      <c r="G29" s="8">
        <f t="shared" si="0"/>
        <v>70.06666666666666</v>
      </c>
      <c r="H29" s="9">
        <f t="shared" si="1"/>
        <v>28.026666666666667</v>
      </c>
      <c r="I29" s="1" t="s">
        <v>111</v>
      </c>
      <c r="J29" s="1">
        <v>83.78</v>
      </c>
      <c r="K29" s="14">
        <f t="shared" si="2"/>
        <v>50.268</v>
      </c>
      <c r="L29" s="8">
        <f t="shared" si="3"/>
        <v>78.29466666666667</v>
      </c>
      <c r="M29" s="1">
        <v>12</v>
      </c>
      <c r="N29" s="1" t="s">
        <v>426</v>
      </c>
    </row>
    <row r="30" spans="1:14" s="4" customFormat="1" ht="24.75" customHeight="1">
      <c r="A30" s="16" t="s">
        <v>68</v>
      </c>
      <c r="B30" s="23"/>
      <c r="C30" s="16" t="s">
        <v>132</v>
      </c>
      <c r="D30" s="1" t="s">
        <v>133</v>
      </c>
      <c r="E30" s="1" t="s">
        <v>118</v>
      </c>
      <c r="F30" s="1" t="s">
        <v>134</v>
      </c>
      <c r="G30" s="8">
        <f t="shared" si="0"/>
        <v>62.933333333333344</v>
      </c>
      <c r="H30" s="9">
        <f t="shared" si="1"/>
        <v>25.17333333333334</v>
      </c>
      <c r="I30" s="1" t="s">
        <v>135</v>
      </c>
      <c r="J30" s="1">
        <v>86.5</v>
      </c>
      <c r="K30" s="14">
        <f t="shared" si="2"/>
        <v>51.9</v>
      </c>
      <c r="L30" s="8">
        <f t="shared" si="3"/>
        <v>77.07333333333334</v>
      </c>
      <c r="M30" s="1">
        <v>13</v>
      </c>
      <c r="N30" s="1" t="s">
        <v>426</v>
      </c>
    </row>
    <row r="31" spans="1:14" s="4" customFormat="1" ht="24.75" customHeight="1">
      <c r="A31" s="16" t="s">
        <v>68</v>
      </c>
      <c r="B31" s="23"/>
      <c r="C31" s="16" t="s">
        <v>148</v>
      </c>
      <c r="D31" s="1" t="s">
        <v>149</v>
      </c>
      <c r="E31" s="1" t="s">
        <v>22</v>
      </c>
      <c r="F31" s="1" t="s">
        <v>150</v>
      </c>
      <c r="G31" s="8">
        <f t="shared" si="0"/>
        <v>59.333333333333336</v>
      </c>
      <c r="H31" s="9">
        <f t="shared" si="1"/>
        <v>23.733333333333334</v>
      </c>
      <c r="I31" s="1" t="s">
        <v>151</v>
      </c>
      <c r="J31" s="1">
        <v>88.66</v>
      </c>
      <c r="K31" s="14">
        <f t="shared" si="2"/>
        <v>53.196</v>
      </c>
      <c r="L31" s="8">
        <f t="shared" si="3"/>
        <v>76.92933333333333</v>
      </c>
      <c r="M31" s="1">
        <v>14</v>
      </c>
      <c r="N31" s="1" t="s">
        <v>426</v>
      </c>
    </row>
    <row r="32" spans="1:14" s="4" customFormat="1" ht="24.75" customHeight="1">
      <c r="A32" s="16" t="s">
        <v>68</v>
      </c>
      <c r="B32" s="23"/>
      <c r="C32" s="16" t="s">
        <v>86</v>
      </c>
      <c r="D32" s="1" t="s">
        <v>87</v>
      </c>
      <c r="E32" s="1" t="s">
        <v>88</v>
      </c>
      <c r="F32" s="1" t="s">
        <v>89</v>
      </c>
      <c r="G32" s="8">
        <f>F32/150*100</f>
        <v>72.53333333333333</v>
      </c>
      <c r="H32" s="9">
        <f>G32*0.4</f>
        <v>29.013333333333335</v>
      </c>
      <c r="I32" s="1" t="s">
        <v>90</v>
      </c>
      <c r="J32" s="1">
        <v>78.58</v>
      </c>
      <c r="K32" s="14">
        <f>J32*0.6</f>
        <v>47.147999999999996</v>
      </c>
      <c r="L32" s="8">
        <f>H32+K32</f>
        <v>76.16133333333333</v>
      </c>
      <c r="M32" s="1">
        <v>15</v>
      </c>
      <c r="N32" s="1" t="s">
        <v>426</v>
      </c>
    </row>
    <row r="33" spans="1:14" s="4" customFormat="1" ht="24.75" customHeight="1">
      <c r="A33" s="17" t="s">
        <v>68</v>
      </c>
      <c r="B33" s="23"/>
      <c r="C33" s="17" t="s">
        <v>152</v>
      </c>
      <c r="D33" s="7" t="s">
        <v>153</v>
      </c>
      <c r="E33" s="7" t="s">
        <v>22</v>
      </c>
      <c r="F33" s="7" t="s">
        <v>154</v>
      </c>
      <c r="G33" s="10">
        <f t="shared" si="0"/>
        <v>58.93333333333334</v>
      </c>
      <c r="H33" s="11">
        <f t="shared" si="1"/>
        <v>23.573333333333338</v>
      </c>
      <c r="I33" s="7" t="s">
        <v>155</v>
      </c>
      <c r="J33" s="7">
        <v>85.62</v>
      </c>
      <c r="K33" s="15">
        <f t="shared" si="2"/>
        <v>51.372</v>
      </c>
      <c r="L33" s="10">
        <f t="shared" si="3"/>
        <v>74.94533333333334</v>
      </c>
      <c r="M33" s="7">
        <v>16</v>
      </c>
      <c r="N33" s="1"/>
    </row>
    <row r="34" spans="1:14" s="4" customFormat="1" ht="24.75" customHeight="1">
      <c r="A34" s="17" t="s">
        <v>68</v>
      </c>
      <c r="B34" s="23"/>
      <c r="C34" s="17" t="s">
        <v>136</v>
      </c>
      <c r="D34" s="7" t="s">
        <v>137</v>
      </c>
      <c r="E34" s="7" t="s">
        <v>138</v>
      </c>
      <c r="F34" s="7" t="s">
        <v>139</v>
      </c>
      <c r="G34" s="10">
        <f t="shared" si="0"/>
        <v>60.266666666666666</v>
      </c>
      <c r="H34" s="11">
        <f t="shared" si="1"/>
        <v>24.10666666666667</v>
      </c>
      <c r="I34" s="7" t="s">
        <v>140</v>
      </c>
      <c r="J34" s="7">
        <v>83.18</v>
      </c>
      <c r="K34" s="15">
        <f t="shared" si="2"/>
        <v>49.908</v>
      </c>
      <c r="L34" s="10">
        <f t="shared" si="3"/>
        <v>74.01466666666667</v>
      </c>
      <c r="M34" s="7">
        <v>17</v>
      </c>
      <c r="N34" s="1"/>
    </row>
    <row r="35" spans="1:14" s="4" customFormat="1" ht="24.75" customHeight="1">
      <c r="A35" s="17" t="s">
        <v>68</v>
      </c>
      <c r="B35" s="23"/>
      <c r="C35" s="17" t="s">
        <v>129</v>
      </c>
      <c r="D35" s="7" t="s">
        <v>114</v>
      </c>
      <c r="E35" s="7" t="s">
        <v>64</v>
      </c>
      <c r="F35" s="7" t="s">
        <v>130</v>
      </c>
      <c r="G35" s="10">
        <f t="shared" si="0"/>
        <v>63</v>
      </c>
      <c r="H35" s="11">
        <f t="shared" si="1"/>
        <v>25.200000000000003</v>
      </c>
      <c r="I35" s="7" t="s">
        <v>131</v>
      </c>
      <c r="J35" s="7">
        <v>80.98</v>
      </c>
      <c r="K35" s="15">
        <f t="shared" si="2"/>
        <v>48.588</v>
      </c>
      <c r="L35" s="10">
        <f t="shared" si="3"/>
        <v>73.78800000000001</v>
      </c>
      <c r="M35" s="7">
        <v>18</v>
      </c>
      <c r="N35" s="1"/>
    </row>
    <row r="36" spans="1:14" s="4" customFormat="1" ht="24.75" customHeight="1">
      <c r="A36" s="17" t="s">
        <v>68</v>
      </c>
      <c r="B36" s="23"/>
      <c r="C36" s="17" t="s">
        <v>123</v>
      </c>
      <c r="D36" s="7" t="s">
        <v>11</v>
      </c>
      <c r="E36" s="7" t="s">
        <v>40</v>
      </c>
      <c r="F36" s="7" t="s">
        <v>124</v>
      </c>
      <c r="G36" s="10">
        <f t="shared" si="0"/>
        <v>63.13333333333333</v>
      </c>
      <c r="H36" s="11">
        <f t="shared" si="1"/>
        <v>25.253333333333334</v>
      </c>
      <c r="I36" s="7" t="s">
        <v>125</v>
      </c>
      <c r="J36" s="7">
        <v>80.22</v>
      </c>
      <c r="K36" s="15">
        <f t="shared" si="2"/>
        <v>48.132</v>
      </c>
      <c r="L36" s="10">
        <f t="shared" si="3"/>
        <v>73.38533333333334</v>
      </c>
      <c r="M36" s="7">
        <v>19</v>
      </c>
      <c r="N36" s="1"/>
    </row>
    <row r="37" spans="1:14" s="4" customFormat="1" ht="24.75" customHeight="1">
      <c r="A37" s="17" t="s">
        <v>68</v>
      </c>
      <c r="B37" s="23"/>
      <c r="C37" s="17" t="s">
        <v>141</v>
      </c>
      <c r="D37" s="7" t="s">
        <v>35</v>
      </c>
      <c r="E37" s="7" t="s">
        <v>34</v>
      </c>
      <c r="F37" s="7" t="s">
        <v>142</v>
      </c>
      <c r="G37" s="10">
        <f t="shared" si="0"/>
        <v>60.06666666666667</v>
      </c>
      <c r="H37" s="11">
        <f t="shared" si="1"/>
        <v>24.02666666666667</v>
      </c>
      <c r="I37" s="7" t="s">
        <v>143</v>
      </c>
      <c r="J37" s="7">
        <v>81.82</v>
      </c>
      <c r="K37" s="15">
        <f t="shared" si="2"/>
        <v>49.09199999999999</v>
      </c>
      <c r="L37" s="10">
        <f t="shared" si="3"/>
        <v>73.11866666666666</v>
      </c>
      <c r="M37" s="7">
        <v>20</v>
      </c>
      <c r="N37" s="1"/>
    </row>
    <row r="38" spans="1:14" s="4" customFormat="1" ht="24.75" customHeight="1">
      <c r="A38" s="17" t="s">
        <v>68</v>
      </c>
      <c r="B38" s="23"/>
      <c r="C38" s="17" t="s">
        <v>126</v>
      </c>
      <c r="D38" s="7" t="s">
        <v>47</v>
      </c>
      <c r="E38" s="7" t="s">
        <v>18</v>
      </c>
      <c r="F38" s="7" t="s">
        <v>127</v>
      </c>
      <c r="G38" s="10">
        <f t="shared" si="0"/>
        <v>63.06666666666666</v>
      </c>
      <c r="H38" s="11">
        <f t="shared" si="1"/>
        <v>25.226666666666667</v>
      </c>
      <c r="I38" s="7" t="s">
        <v>128</v>
      </c>
      <c r="J38" s="7">
        <v>79.6</v>
      </c>
      <c r="K38" s="15">
        <f t="shared" si="2"/>
        <v>47.76</v>
      </c>
      <c r="L38" s="10">
        <f t="shared" si="3"/>
        <v>72.98666666666666</v>
      </c>
      <c r="M38" s="7">
        <v>21</v>
      </c>
      <c r="N38" s="1"/>
    </row>
    <row r="39" spans="1:14" s="4" customFormat="1" ht="24.75" customHeight="1">
      <c r="A39" s="17" t="s">
        <v>68</v>
      </c>
      <c r="B39" s="23"/>
      <c r="C39" s="17" t="s">
        <v>156</v>
      </c>
      <c r="D39" s="7" t="s">
        <v>23</v>
      </c>
      <c r="E39" s="7" t="s">
        <v>35</v>
      </c>
      <c r="F39" s="7" t="s">
        <v>157</v>
      </c>
      <c r="G39" s="10">
        <f t="shared" si="0"/>
        <v>58.60000000000001</v>
      </c>
      <c r="H39" s="11">
        <f t="shared" si="1"/>
        <v>23.440000000000005</v>
      </c>
      <c r="I39" s="7" t="s">
        <v>158</v>
      </c>
      <c r="J39" s="7">
        <v>82.28</v>
      </c>
      <c r="K39" s="15">
        <f t="shared" si="2"/>
        <v>49.368</v>
      </c>
      <c r="L39" s="10">
        <f t="shared" si="3"/>
        <v>72.808</v>
      </c>
      <c r="M39" s="7">
        <v>22</v>
      </c>
      <c r="N39" s="1"/>
    </row>
    <row r="40" spans="1:14" s="4" customFormat="1" ht="24.75" customHeight="1">
      <c r="A40" s="17" t="s">
        <v>68</v>
      </c>
      <c r="B40" s="23"/>
      <c r="C40" s="17" t="s">
        <v>159</v>
      </c>
      <c r="D40" s="7" t="s">
        <v>160</v>
      </c>
      <c r="E40" s="7" t="s">
        <v>64</v>
      </c>
      <c r="F40" s="7" t="s">
        <v>161</v>
      </c>
      <c r="G40" s="10">
        <f t="shared" si="0"/>
        <v>56.06666666666666</v>
      </c>
      <c r="H40" s="11">
        <f t="shared" si="1"/>
        <v>22.426666666666666</v>
      </c>
      <c r="I40" s="7" t="s">
        <v>162</v>
      </c>
      <c r="J40" s="7">
        <v>82.94</v>
      </c>
      <c r="K40" s="15">
        <f t="shared" si="2"/>
        <v>49.763999999999996</v>
      </c>
      <c r="L40" s="10">
        <f t="shared" si="3"/>
        <v>72.19066666666666</v>
      </c>
      <c r="M40" s="7">
        <v>23</v>
      </c>
      <c r="N40" s="1"/>
    </row>
    <row r="41" spans="1:14" s="4" customFormat="1" ht="24.75" customHeight="1">
      <c r="A41" s="17" t="s">
        <v>68</v>
      </c>
      <c r="B41" s="23"/>
      <c r="C41" s="17" t="s">
        <v>144</v>
      </c>
      <c r="D41" s="7" t="s">
        <v>145</v>
      </c>
      <c r="E41" s="7" t="s">
        <v>65</v>
      </c>
      <c r="F41" s="7" t="s">
        <v>146</v>
      </c>
      <c r="G41" s="10">
        <f t="shared" si="0"/>
        <v>59.8</v>
      </c>
      <c r="H41" s="11">
        <f t="shared" si="1"/>
        <v>23.92</v>
      </c>
      <c r="I41" s="7" t="s">
        <v>147</v>
      </c>
      <c r="J41" s="7">
        <v>79.84</v>
      </c>
      <c r="K41" s="15">
        <f t="shared" si="2"/>
        <v>47.904</v>
      </c>
      <c r="L41" s="10">
        <f t="shared" si="3"/>
        <v>71.82400000000001</v>
      </c>
      <c r="M41" s="7">
        <v>24</v>
      </c>
      <c r="N41" s="1"/>
    </row>
    <row r="42" spans="1:14" s="4" customFormat="1" ht="24.75" customHeight="1">
      <c r="A42" s="17" t="s">
        <v>68</v>
      </c>
      <c r="B42" s="23"/>
      <c r="C42" s="17" t="s">
        <v>173</v>
      </c>
      <c r="D42" s="7" t="s">
        <v>174</v>
      </c>
      <c r="E42" s="7" t="s">
        <v>175</v>
      </c>
      <c r="F42" s="7" t="s">
        <v>153</v>
      </c>
      <c r="G42" s="10">
        <f t="shared" si="0"/>
        <v>52.33333333333333</v>
      </c>
      <c r="H42" s="11">
        <f t="shared" si="1"/>
        <v>20.933333333333334</v>
      </c>
      <c r="I42" s="7" t="s">
        <v>176</v>
      </c>
      <c r="J42" s="7">
        <v>83.98</v>
      </c>
      <c r="K42" s="15">
        <f t="shared" si="2"/>
        <v>50.388</v>
      </c>
      <c r="L42" s="10">
        <f t="shared" si="3"/>
        <v>71.32133333333333</v>
      </c>
      <c r="M42" s="7">
        <v>25</v>
      </c>
      <c r="N42" s="1"/>
    </row>
    <row r="43" spans="1:14" s="4" customFormat="1" ht="24.75" customHeight="1">
      <c r="A43" s="17" t="s">
        <v>68</v>
      </c>
      <c r="B43" s="23"/>
      <c r="C43" s="17" t="s">
        <v>165</v>
      </c>
      <c r="D43" s="7" t="s">
        <v>24</v>
      </c>
      <c r="E43" s="7" t="s">
        <v>166</v>
      </c>
      <c r="F43" s="7" t="s">
        <v>167</v>
      </c>
      <c r="G43" s="10">
        <f t="shared" si="0"/>
        <v>55.53333333333333</v>
      </c>
      <c r="H43" s="11">
        <f t="shared" si="1"/>
        <v>22.213333333333335</v>
      </c>
      <c r="I43" s="7" t="s">
        <v>168</v>
      </c>
      <c r="J43" s="7">
        <v>81.84</v>
      </c>
      <c r="K43" s="15">
        <f t="shared" si="2"/>
        <v>49.104</v>
      </c>
      <c r="L43" s="10">
        <f t="shared" si="3"/>
        <v>71.31733333333334</v>
      </c>
      <c r="M43" s="7">
        <v>26</v>
      </c>
      <c r="N43" s="1"/>
    </row>
    <row r="44" spans="1:14" s="4" customFormat="1" ht="24.75" customHeight="1">
      <c r="A44" s="17" t="s">
        <v>68</v>
      </c>
      <c r="B44" s="23"/>
      <c r="C44" s="17" t="s">
        <v>177</v>
      </c>
      <c r="D44" s="7" t="s">
        <v>178</v>
      </c>
      <c r="E44" s="7" t="s">
        <v>149</v>
      </c>
      <c r="F44" s="7" t="s">
        <v>179</v>
      </c>
      <c r="G44" s="10">
        <f t="shared" si="0"/>
        <v>48.53333333333333</v>
      </c>
      <c r="H44" s="11">
        <f t="shared" si="1"/>
        <v>19.413333333333334</v>
      </c>
      <c r="I44" s="7" t="s">
        <v>180</v>
      </c>
      <c r="J44" s="7">
        <v>84.46</v>
      </c>
      <c r="K44" s="15">
        <f t="shared" si="2"/>
        <v>50.675999999999995</v>
      </c>
      <c r="L44" s="10">
        <f t="shared" si="3"/>
        <v>70.08933333333333</v>
      </c>
      <c r="M44" s="7">
        <v>27</v>
      </c>
      <c r="N44" s="1"/>
    </row>
    <row r="45" spans="1:14" s="4" customFormat="1" ht="24.75" customHeight="1">
      <c r="A45" s="17" t="s">
        <v>68</v>
      </c>
      <c r="B45" s="23"/>
      <c r="C45" s="17" t="s">
        <v>181</v>
      </c>
      <c r="D45" s="7" t="s">
        <v>178</v>
      </c>
      <c r="E45" s="7" t="s">
        <v>55</v>
      </c>
      <c r="F45" s="7" t="s">
        <v>182</v>
      </c>
      <c r="G45" s="10">
        <f t="shared" si="0"/>
        <v>47.73333333333333</v>
      </c>
      <c r="H45" s="11">
        <f t="shared" si="1"/>
        <v>19.09333333333333</v>
      </c>
      <c r="I45" s="7" t="s">
        <v>183</v>
      </c>
      <c r="J45" s="7">
        <v>81.98</v>
      </c>
      <c r="K45" s="15">
        <f t="shared" si="2"/>
        <v>49.188</v>
      </c>
      <c r="L45" s="10">
        <f t="shared" si="3"/>
        <v>68.28133333333334</v>
      </c>
      <c r="M45" s="7">
        <v>28</v>
      </c>
      <c r="N45" s="1"/>
    </row>
    <row r="46" spans="1:14" s="4" customFormat="1" ht="24.75" customHeight="1">
      <c r="A46" s="17" t="s">
        <v>68</v>
      </c>
      <c r="B46" s="23"/>
      <c r="C46" s="17" t="s">
        <v>120</v>
      </c>
      <c r="D46" s="7" t="s">
        <v>40</v>
      </c>
      <c r="E46" s="7" t="s">
        <v>28</v>
      </c>
      <c r="F46" s="7" t="s">
        <v>121</v>
      </c>
      <c r="G46" s="10">
        <f t="shared" si="0"/>
        <v>63.4</v>
      </c>
      <c r="H46" s="11">
        <f t="shared" si="1"/>
        <v>25.36</v>
      </c>
      <c r="I46" s="7" t="s">
        <v>122</v>
      </c>
      <c r="J46" s="7"/>
      <c r="K46" s="15">
        <f t="shared" si="2"/>
        <v>0</v>
      </c>
      <c r="L46" s="10">
        <f t="shared" si="3"/>
        <v>25.36</v>
      </c>
      <c r="M46" s="7" t="s">
        <v>424</v>
      </c>
      <c r="N46" s="1"/>
    </row>
    <row r="47" spans="1:14" s="4" customFormat="1" ht="24.75" customHeight="1">
      <c r="A47" s="17" t="s">
        <v>68</v>
      </c>
      <c r="B47" s="23"/>
      <c r="C47" s="17" t="s">
        <v>163</v>
      </c>
      <c r="D47" s="7" t="s">
        <v>164</v>
      </c>
      <c r="E47" s="7" t="s">
        <v>130</v>
      </c>
      <c r="F47" s="7" t="s">
        <v>161</v>
      </c>
      <c r="G47" s="10">
        <f t="shared" si="0"/>
        <v>56.06666666666666</v>
      </c>
      <c r="H47" s="11">
        <f t="shared" si="1"/>
        <v>22.426666666666666</v>
      </c>
      <c r="I47" s="7" t="s">
        <v>162</v>
      </c>
      <c r="J47" s="7"/>
      <c r="K47" s="15">
        <f t="shared" si="2"/>
        <v>0</v>
      </c>
      <c r="L47" s="10">
        <f t="shared" si="3"/>
        <v>22.426666666666666</v>
      </c>
      <c r="M47" s="7" t="s">
        <v>424</v>
      </c>
      <c r="N47" s="1"/>
    </row>
    <row r="48" spans="1:14" s="4" customFormat="1" ht="24.75" customHeight="1">
      <c r="A48" s="17" t="s">
        <v>68</v>
      </c>
      <c r="B48" s="24"/>
      <c r="C48" s="17" t="s">
        <v>169</v>
      </c>
      <c r="D48" s="7" t="s">
        <v>170</v>
      </c>
      <c r="E48" s="7" t="s">
        <v>24</v>
      </c>
      <c r="F48" s="7" t="s">
        <v>171</v>
      </c>
      <c r="G48" s="10">
        <f t="shared" si="0"/>
        <v>54.800000000000004</v>
      </c>
      <c r="H48" s="11">
        <f t="shared" si="1"/>
        <v>21.92</v>
      </c>
      <c r="I48" s="7" t="s">
        <v>172</v>
      </c>
      <c r="J48" s="7"/>
      <c r="K48" s="15">
        <f t="shared" si="2"/>
        <v>0</v>
      </c>
      <c r="L48" s="10">
        <f t="shared" si="3"/>
        <v>21.92</v>
      </c>
      <c r="M48" s="7" t="s">
        <v>424</v>
      </c>
      <c r="N48" s="1"/>
    </row>
    <row r="49" spans="1:14" s="4" customFormat="1" ht="24.75" customHeight="1">
      <c r="A49" s="16" t="s">
        <v>184</v>
      </c>
      <c r="B49" s="22">
        <v>7</v>
      </c>
      <c r="C49" s="16" t="s">
        <v>185</v>
      </c>
      <c r="D49" s="1" t="s">
        <v>70</v>
      </c>
      <c r="E49" s="1" t="s">
        <v>186</v>
      </c>
      <c r="F49" s="1" t="s">
        <v>187</v>
      </c>
      <c r="G49" s="8">
        <f aca="true" t="shared" si="4" ref="G49:G80">F49/150*100</f>
        <v>81.86666666666666</v>
      </c>
      <c r="H49" s="9">
        <f aca="true" t="shared" si="5" ref="H49:H80">G49*0.4</f>
        <v>32.74666666666666</v>
      </c>
      <c r="I49" s="1" t="s">
        <v>5</v>
      </c>
      <c r="J49" s="1">
        <v>87.52</v>
      </c>
      <c r="K49" s="14">
        <f aca="true" t="shared" si="6" ref="K49:K80">J49*0.6</f>
        <v>52.51199999999999</v>
      </c>
      <c r="L49" s="8">
        <f aca="true" t="shared" si="7" ref="L49:L80">H49+K49</f>
        <v>85.25866666666666</v>
      </c>
      <c r="M49" s="1">
        <v>1</v>
      </c>
      <c r="N49" s="1" t="s">
        <v>426</v>
      </c>
    </row>
    <row r="50" spans="1:14" s="4" customFormat="1" ht="24.75" customHeight="1">
      <c r="A50" s="16" t="s">
        <v>184</v>
      </c>
      <c r="B50" s="23"/>
      <c r="C50" s="16" t="s">
        <v>188</v>
      </c>
      <c r="D50" s="1" t="s">
        <v>189</v>
      </c>
      <c r="E50" s="1" t="s">
        <v>190</v>
      </c>
      <c r="F50" s="1" t="s">
        <v>191</v>
      </c>
      <c r="G50" s="8">
        <f t="shared" si="4"/>
        <v>81.19999999999999</v>
      </c>
      <c r="H50" s="9">
        <f t="shared" si="5"/>
        <v>32.48</v>
      </c>
      <c r="I50" s="1" t="s">
        <v>9</v>
      </c>
      <c r="J50" s="1">
        <v>85.84</v>
      </c>
      <c r="K50" s="14">
        <f t="shared" si="6"/>
        <v>51.504</v>
      </c>
      <c r="L50" s="8">
        <f t="shared" si="7"/>
        <v>83.984</v>
      </c>
      <c r="M50" s="1">
        <v>2</v>
      </c>
      <c r="N50" s="1" t="s">
        <v>426</v>
      </c>
    </row>
    <row r="51" spans="1:14" s="4" customFormat="1" ht="24.75" customHeight="1">
      <c r="A51" s="16" t="s">
        <v>184</v>
      </c>
      <c r="B51" s="23"/>
      <c r="C51" s="16" t="s">
        <v>192</v>
      </c>
      <c r="D51" s="1" t="s">
        <v>193</v>
      </c>
      <c r="E51" s="1" t="s">
        <v>92</v>
      </c>
      <c r="F51" s="1" t="s">
        <v>194</v>
      </c>
      <c r="G51" s="8">
        <f t="shared" si="4"/>
        <v>78.06666666666666</v>
      </c>
      <c r="H51" s="9">
        <f t="shared" si="5"/>
        <v>31.226666666666667</v>
      </c>
      <c r="I51" s="1" t="s">
        <v>14</v>
      </c>
      <c r="J51" s="1">
        <v>84.94</v>
      </c>
      <c r="K51" s="14">
        <f t="shared" si="6"/>
        <v>50.964</v>
      </c>
      <c r="L51" s="8">
        <f t="shared" si="7"/>
        <v>82.19066666666666</v>
      </c>
      <c r="M51" s="1">
        <v>3</v>
      </c>
      <c r="N51" s="1" t="s">
        <v>426</v>
      </c>
    </row>
    <row r="52" spans="1:14" s="4" customFormat="1" ht="24.75" customHeight="1">
      <c r="A52" s="16" t="s">
        <v>184</v>
      </c>
      <c r="B52" s="23"/>
      <c r="C52" s="16" t="s">
        <v>195</v>
      </c>
      <c r="D52" s="1" t="s">
        <v>196</v>
      </c>
      <c r="E52" s="1" t="s">
        <v>197</v>
      </c>
      <c r="F52" s="1" t="s">
        <v>198</v>
      </c>
      <c r="G52" s="8">
        <f t="shared" si="4"/>
        <v>76.6</v>
      </c>
      <c r="H52" s="9">
        <f t="shared" si="5"/>
        <v>30.64</v>
      </c>
      <c r="I52" s="1" t="s">
        <v>51</v>
      </c>
      <c r="J52" s="1">
        <v>85.34</v>
      </c>
      <c r="K52" s="14">
        <f t="shared" si="6"/>
        <v>51.204</v>
      </c>
      <c r="L52" s="8">
        <f t="shared" si="7"/>
        <v>81.844</v>
      </c>
      <c r="M52" s="1">
        <v>4</v>
      </c>
      <c r="N52" s="1" t="s">
        <v>426</v>
      </c>
    </row>
    <row r="53" spans="1:14" s="4" customFormat="1" ht="24.75" customHeight="1">
      <c r="A53" s="16" t="s">
        <v>184</v>
      </c>
      <c r="B53" s="23"/>
      <c r="C53" s="16" t="s">
        <v>199</v>
      </c>
      <c r="D53" s="1" t="s">
        <v>93</v>
      </c>
      <c r="E53" s="1" t="s">
        <v>200</v>
      </c>
      <c r="F53" s="1" t="s">
        <v>201</v>
      </c>
      <c r="G53" s="8">
        <f t="shared" si="4"/>
        <v>75.66666666666667</v>
      </c>
      <c r="H53" s="9">
        <f t="shared" si="5"/>
        <v>30.26666666666667</v>
      </c>
      <c r="I53" s="1" t="s">
        <v>85</v>
      </c>
      <c r="J53" s="1">
        <v>85.94</v>
      </c>
      <c r="K53" s="14">
        <f t="shared" si="6"/>
        <v>51.564</v>
      </c>
      <c r="L53" s="8">
        <f t="shared" si="7"/>
        <v>81.83066666666667</v>
      </c>
      <c r="M53" s="1">
        <v>5</v>
      </c>
      <c r="N53" s="1" t="s">
        <v>426</v>
      </c>
    </row>
    <row r="54" spans="1:14" s="4" customFormat="1" ht="24.75" customHeight="1">
      <c r="A54" s="16" t="s">
        <v>184</v>
      </c>
      <c r="B54" s="23"/>
      <c r="C54" s="16" t="s">
        <v>214</v>
      </c>
      <c r="D54" s="1" t="s">
        <v>215</v>
      </c>
      <c r="E54" s="1" t="s">
        <v>19</v>
      </c>
      <c r="F54" s="1" t="s">
        <v>216</v>
      </c>
      <c r="G54" s="8">
        <f t="shared" si="4"/>
        <v>68.26666666666668</v>
      </c>
      <c r="H54" s="9">
        <f t="shared" si="5"/>
        <v>27.306666666666672</v>
      </c>
      <c r="I54" s="1" t="s">
        <v>111</v>
      </c>
      <c r="J54" s="1">
        <v>87.42</v>
      </c>
      <c r="K54" s="14">
        <f t="shared" si="6"/>
        <v>52.452</v>
      </c>
      <c r="L54" s="8">
        <f t="shared" si="7"/>
        <v>79.75866666666667</v>
      </c>
      <c r="M54" s="1">
        <v>6</v>
      </c>
      <c r="N54" s="1" t="s">
        <v>426</v>
      </c>
    </row>
    <row r="55" spans="1:14" s="4" customFormat="1" ht="24.75" customHeight="1">
      <c r="A55" s="16" t="s">
        <v>184</v>
      </c>
      <c r="B55" s="23"/>
      <c r="C55" s="16" t="s">
        <v>202</v>
      </c>
      <c r="D55" s="1" t="s">
        <v>203</v>
      </c>
      <c r="E55" s="1" t="s">
        <v>113</v>
      </c>
      <c r="F55" s="1" t="s">
        <v>204</v>
      </c>
      <c r="G55" s="8">
        <f t="shared" si="4"/>
        <v>73.53333333333333</v>
      </c>
      <c r="H55" s="9">
        <f t="shared" si="5"/>
        <v>29.413333333333334</v>
      </c>
      <c r="I55" s="1" t="s">
        <v>90</v>
      </c>
      <c r="J55" s="1">
        <v>83.74</v>
      </c>
      <c r="K55" s="14">
        <f t="shared" si="6"/>
        <v>50.24399999999999</v>
      </c>
      <c r="L55" s="8">
        <f t="shared" si="7"/>
        <v>79.65733333333333</v>
      </c>
      <c r="M55" s="1">
        <v>7</v>
      </c>
      <c r="N55" s="1" t="s">
        <v>426</v>
      </c>
    </row>
    <row r="56" spans="1:14" s="4" customFormat="1" ht="24.75" customHeight="1">
      <c r="A56" s="17" t="s">
        <v>184</v>
      </c>
      <c r="B56" s="23"/>
      <c r="C56" s="17" t="s">
        <v>208</v>
      </c>
      <c r="D56" s="7" t="s">
        <v>87</v>
      </c>
      <c r="E56" s="7" t="s">
        <v>113</v>
      </c>
      <c r="F56" s="7" t="s">
        <v>209</v>
      </c>
      <c r="G56" s="10">
        <f t="shared" si="4"/>
        <v>71.13333333333334</v>
      </c>
      <c r="H56" s="11">
        <f t="shared" si="5"/>
        <v>28.453333333333337</v>
      </c>
      <c r="I56" s="7" t="s">
        <v>99</v>
      </c>
      <c r="J56" s="7">
        <v>82.66</v>
      </c>
      <c r="K56" s="15">
        <f t="shared" si="6"/>
        <v>49.596</v>
      </c>
      <c r="L56" s="10">
        <f t="shared" si="7"/>
        <v>78.04933333333334</v>
      </c>
      <c r="M56" s="7">
        <v>8</v>
      </c>
      <c r="N56" s="1"/>
    </row>
    <row r="57" spans="1:14" s="4" customFormat="1" ht="24.75" customHeight="1">
      <c r="A57" s="17" t="s">
        <v>184</v>
      </c>
      <c r="B57" s="23"/>
      <c r="C57" s="17" t="s">
        <v>217</v>
      </c>
      <c r="D57" s="7" t="s">
        <v>201</v>
      </c>
      <c r="E57" s="7" t="s">
        <v>22</v>
      </c>
      <c r="F57" s="7" t="s">
        <v>216</v>
      </c>
      <c r="G57" s="10">
        <f t="shared" si="4"/>
        <v>68.26666666666668</v>
      </c>
      <c r="H57" s="11">
        <f t="shared" si="5"/>
        <v>27.306666666666672</v>
      </c>
      <c r="I57" s="7" t="s">
        <v>111</v>
      </c>
      <c r="J57" s="7">
        <v>84.46</v>
      </c>
      <c r="K57" s="15">
        <f t="shared" si="6"/>
        <v>50.675999999999995</v>
      </c>
      <c r="L57" s="10">
        <f t="shared" si="7"/>
        <v>77.98266666666666</v>
      </c>
      <c r="M57" s="7">
        <v>9</v>
      </c>
      <c r="N57" s="1"/>
    </row>
    <row r="58" spans="1:14" s="4" customFormat="1" ht="24.75" customHeight="1">
      <c r="A58" s="17" t="s">
        <v>184</v>
      </c>
      <c r="B58" s="23"/>
      <c r="C58" s="17" t="s">
        <v>230</v>
      </c>
      <c r="D58" s="7" t="s">
        <v>105</v>
      </c>
      <c r="E58" s="7" t="s">
        <v>22</v>
      </c>
      <c r="F58" s="7" t="s">
        <v>97</v>
      </c>
      <c r="G58" s="10">
        <f t="shared" si="4"/>
        <v>65.33333333333333</v>
      </c>
      <c r="H58" s="11">
        <f t="shared" si="5"/>
        <v>26.133333333333333</v>
      </c>
      <c r="I58" s="7" t="s">
        <v>135</v>
      </c>
      <c r="J58" s="7">
        <v>85.2</v>
      </c>
      <c r="K58" s="15">
        <f t="shared" si="6"/>
        <v>51.12</v>
      </c>
      <c r="L58" s="10">
        <f t="shared" si="7"/>
        <v>77.25333333333333</v>
      </c>
      <c r="M58" s="7">
        <v>10</v>
      </c>
      <c r="N58" s="1"/>
    </row>
    <row r="59" spans="1:14" s="4" customFormat="1" ht="24.75" customHeight="1">
      <c r="A59" s="17" t="s">
        <v>184</v>
      </c>
      <c r="B59" s="23"/>
      <c r="C59" s="17" t="s">
        <v>224</v>
      </c>
      <c r="D59" s="7" t="s">
        <v>225</v>
      </c>
      <c r="E59" s="7" t="s">
        <v>226</v>
      </c>
      <c r="F59" s="7" t="s">
        <v>227</v>
      </c>
      <c r="G59" s="10">
        <f t="shared" si="4"/>
        <v>66.39999999999999</v>
      </c>
      <c r="H59" s="11">
        <f t="shared" si="5"/>
        <v>26.56</v>
      </c>
      <c r="I59" s="7" t="s">
        <v>128</v>
      </c>
      <c r="J59" s="7">
        <v>84.32</v>
      </c>
      <c r="K59" s="15">
        <f t="shared" si="6"/>
        <v>50.59199999999999</v>
      </c>
      <c r="L59" s="10">
        <f t="shared" si="7"/>
        <v>77.15199999999999</v>
      </c>
      <c r="M59" s="7">
        <v>11</v>
      </c>
      <c r="N59" s="1"/>
    </row>
    <row r="60" spans="1:14" s="4" customFormat="1" ht="24.75" customHeight="1">
      <c r="A60" s="17" t="s">
        <v>184</v>
      </c>
      <c r="B60" s="23"/>
      <c r="C60" s="17" t="s">
        <v>234</v>
      </c>
      <c r="D60" s="7" t="s">
        <v>150</v>
      </c>
      <c r="E60" s="7" t="s">
        <v>118</v>
      </c>
      <c r="F60" s="7" t="s">
        <v>22</v>
      </c>
      <c r="G60" s="10">
        <f t="shared" si="4"/>
        <v>63.33333333333333</v>
      </c>
      <c r="H60" s="11">
        <f t="shared" si="5"/>
        <v>25.333333333333332</v>
      </c>
      <c r="I60" s="7" t="s">
        <v>143</v>
      </c>
      <c r="J60" s="7">
        <v>85.52</v>
      </c>
      <c r="K60" s="15">
        <f t="shared" si="6"/>
        <v>51.312</v>
      </c>
      <c r="L60" s="10">
        <f t="shared" si="7"/>
        <v>76.64533333333333</v>
      </c>
      <c r="M60" s="7">
        <v>12</v>
      </c>
      <c r="N60" s="1"/>
    </row>
    <row r="61" spans="1:14" s="4" customFormat="1" ht="24.75" customHeight="1">
      <c r="A61" s="17" t="s">
        <v>184</v>
      </c>
      <c r="B61" s="23"/>
      <c r="C61" s="17" t="s">
        <v>205</v>
      </c>
      <c r="D61" s="7" t="s">
        <v>206</v>
      </c>
      <c r="E61" s="7" t="s">
        <v>43</v>
      </c>
      <c r="F61" s="7" t="s">
        <v>207</v>
      </c>
      <c r="G61" s="10">
        <f t="shared" si="4"/>
        <v>71.39999999999999</v>
      </c>
      <c r="H61" s="11">
        <f t="shared" si="5"/>
        <v>28.56</v>
      </c>
      <c r="I61" s="7" t="s">
        <v>94</v>
      </c>
      <c r="J61" s="7">
        <v>79.08</v>
      </c>
      <c r="K61" s="15">
        <f t="shared" si="6"/>
        <v>47.448</v>
      </c>
      <c r="L61" s="10">
        <f t="shared" si="7"/>
        <v>76.008</v>
      </c>
      <c r="M61" s="7">
        <v>13</v>
      </c>
      <c r="N61" s="1"/>
    </row>
    <row r="62" spans="1:14" s="4" customFormat="1" ht="24.75" customHeight="1">
      <c r="A62" s="17" t="s">
        <v>184</v>
      </c>
      <c r="B62" s="23"/>
      <c r="C62" s="17" t="s">
        <v>218</v>
      </c>
      <c r="D62" s="7" t="s">
        <v>219</v>
      </c>
      <c r="E62" s="7" t="s">
        <v>97</v>
      </c>
      <c r="F62" s="7" t="s">
        <v>220</v>
      </c>
      <c r="G62" s="10">
        <f t="shared" si="4"/>
        <v>67.19999999999999</v>
      </c>
      <c r="H62" s="11">
        <f t="shared" si="5"/>
        <v>26.879999999999995</v>
      </c>
      <c r="I62" s="7" t="s">
        <v>119</v>
      </c>
      <c r="J62" s="7">
        <v>81.1</v>
      </c>
      <c r="K62" s="15">
        <f t="shared" si="6"/>
        <v>48.66</v>
      </c>
      <c r="L62" s="10">
        <f t="shared" si="7"/>
        <v>75.53999999999999</v>
      </c>
      <c r="M62" s="7">
        <v>14</v>
      </c>
      <c r="N62" s="1"/>
    </row>
    <row r="63" spans="1:14" s="4" customFormat="1" ht="24.75" customHeight="1">
      <c r="A63" s="17" t="s">
        <v>184</v>
      </c>
      <c r="B63" s="23"/>
      <c r="C63" s="17" t="s">
        <v>211</v>
      </c>
      <c r="D63" s="7" t="s">
        <v>212</v>
      </c>
      <c r="E63" s="7" t="s">
        <v>67</v>
      </c>
      <c r="F63" s="7" t="s">
        <v>213</v>
      </c>
      <c r="G63" s="10">
        <f t="shared" si="4"/>
        <v>68.39999999999999</v>
      </c>
      <c r="H63" s="11">
        <f t="shared" si="5"/>
        <v>27.36</v>
      </c>
      <c r="I63" s="7" t="s">
        <v>107</v>
      </c>
      <c r="J63" s="7">
        <v>79.62</v>
      </c>
      <c r="K63" s="15">
        <f t="shared" si="6"/>
        <v>47.772</v>
      </c>
      <c r="L63" s="10">
        <f t="shared" si="7"/>
        <v>75.132</v>
      </c>
      <c r="M63" s="7">
        <v>15</v>
      </c>
      <c r="N63" s="1"/>
    </row>
    <row r="64" spans="1:14" s="4" customFormat="1" ht="24.75" customHeight="1">
      <c r="A64" s="17" t="s">
        <v>184</v>
      </c>
      <c r="B64" s="23"/>
      <c r="C64" s="17" t="s">
        <v>210</v>
      </c>
      <c r="D64" s="7" t="s">
        <v>92</v>
      </c>
      <c r="E64" s="7" t="s">
        <v>3</v>
      </c>
      <c r="F64" s="7" t="s">
        <v>113</v>
      </c>
      <c r="G64" s="10">
        <f t="shared" si="4"/>
        <v>69</v>
      </c>
      <c r="H64" s="11">
        <f t="shared" si="5"/>
        <v>27.6</v>
      </c>
      <c r="I64" s="7" t="s">
        <v>102</v>
      </c>
      <c r="J64" s="7">
        <v>77.96</v>
      </c>
      <c r="K64" s="15">
        <f t="shared" si="6"/>
        <v>46.775999999999996</v>
      </c>
      <c r="L64" s="10">
        <f t="shared" si="7"/>
        <v>74.376</v>
      </c>
      <c r="M64" s="7">
        <v>16</v>
      </c>
      <c r="N64" s="1"/>
    </row>
    <row r="65" spans="1:14" s="4" customFormat="1" ht="24.75" customHeight="1">
      <c r="A65" s="17" t="s">
        <v>184</v>
      </c>
      <c r="B65" s="23"/>
      <c r="C65" s="17" t="s">
        <v>221</v>
      </c>
      <c r="D65" s="7" t="s">
        <v>28</v>
      </c>
      <c r="E65" s="7" t="s">
        <v>222</v>
      </c>
      <c r="F65" s="7" t="s">
        <v>220</v>
      </c>
      <c r="G65" s="10">
        <f t="shared" si="4"/>
        <v>67.19999999999999</v>
      </c>
      <c r="H65" s="11">
        <f t="shared" si="5"/>
        <v>26.879999999999995</v>
      </c>
      <c r="I65" s="7" t="s">
        <v>119</v>
      </c>
      <c r="J65" s="7">
        <v>76.58</v>
      </c>
      <c r="K65" s="15">
        <f t="shared" si="6"/>
        <v>45.948</v>
      </c>
      <c r="L65" s="10">
        <f t="shared" si="7"/>
        <v>72.828</v>
      </c>
      <c r="M65" s="7">
        <v>17</v>
      </c>
      <c r="N65" s="1"/>
    </row>
    <row r="66" spans="1:14" s="4" customFormat="1" ht="24.75" customHeight="1">
      <c r="A66" s="17" t="s">
        <v>184</v>
      </c>
      <c r="B66" s="23"/>
      <c r="C66" s="17" t="s">
        <v>228</v>
      </c>
      <c r="D66" s="7" t="s">
        <v>12</v>
      </c>
      <c r="E66" s="7" t="s">
        <v>92</v>
      </c>
      <c r="F66" s="7" t="s">
        <v>229</v>
      </c>
      <c r="G66" s="10">
        <f t="shared" si="4"/>
        <v>65.39999999999999</v>
      </c>
      <c r="H66" s="11">
        <f t="shared" si="5"/>
        <v>26.159999999999997</v>
      </c>
      <c r="I66" s="7" t="s">
        <v>131</v>
      </c>
      <c r="J66" s="7">
        <v>77.68</v>
      </c>
      <c r="K66" s="15">
        <f t="shared" si="6"/>
        <v>46.608000000000004</v>
      </c>
      <c r="L66" s="10">
        <f t="shared" si="7"/>
        <v>72.768</v>
      </c>
      <c r="M66" s="7">
        <v>18</v>
      </c>
      <c r="N66" s="1"/>
    </row>
    <row r="67" spans="1:14" s="4" customFormat="1" ht="24.75" customHeight="1">
      <c r="A67" s="17" t="s">
        <v>184</v>
      </c>
      <c r="B67" s="23"/>
      <c r="C67" s="17" t="s">
        <v>235</v>
      </c>
      <c r="D67" s="7" t="s">
        <v>109</v>
      </c>
      <c r="E67" s="7" t="s">
        <v>130</v>
      </c>
      <c r="F67" s="7" t="s">
        <v>236</v>
      </c>
      <c r="G67" s="10">
        <f t="shared" si="4"/>
        <v>63.26666666666667</v>
      </c>
      <c r="H67" s="11">
        <f t="shared" si="5"/>
        <v>25.306666666666672</v>
      </c>
      <c r="I67" s="7" t="s">
        <v>147</v>
      </c>
      <c r="J67" s="7">
        <v>74.08</v>
      </c>
      <c r="K67" s="15">
        <f t="shared" si="6"/>
        <v>44.448</v>
      </c>
      <c r="L67" s="10">
        <f t="shared" si="7"/>
        <v>69.75466666666668</v>
      </c>
      <c r="M67" s="7">
        <v>19</v>
      </c>
      <c r="N67" s="1"/>
    </row>
    <row r="68" spans="1:14" s="4" customFormat="1" ht="24.75" customHeight="1">
      <c r="A68" s="17" t="s">
        <v>184</v>
      </c>
      <c r="B68" s="23"/>
      <c r="C68" s="17" t="s">
        <v>223</v>
      </c>
      <c r="D68" s="7" t="s">
        <v>47</v>
      </c>
      <c r="E68" s="7" t="s">
        <v>80</v>
      </c>
      <c r="F68" s="7" t="s">
        <v>15</v>
      </c>
      <c r="G68" s="10">
        <f t="shared" si="4"/>
        <v>66.66666666666666</v>
      </c>
      <c r="H68" s="11">
        <f t="shared" si="5"/>
        <v>26.666666666666664</v>
      </c>
      <c r="I68" s="7" t="s">
        <v>125</v>
      </c>
      <c r="J68" s="7"/>
      <c r="K68" s="15">
        <f t="shared" si="6"/>
        <v>0</v>
      </c>
      <c r="L68" s="10">
        <f t="shared" si="7"/>
        <v>26.666666666666664</v>
      </c>
      <c r="M68" s="7" t="s">
        <v>421</v>
      </c>
      <c r="N68" s="1"/>
    </row>
    <row r="69" spans="1:14" s="4" customFormat="1" ht="24.75" customHeight="1">
      <c r="A69" s="17" t="s">
        <v>184</v>
      </c>
      <c r="B69" s="24"/>
      <c r="C69" s="17" t="s">
        <v>231</v>
      </c>
      <c r="D69" s="7" t="s">
        <v>232</v>
      </c>
      <c r="E69" s="7" t="s">
        <v>114</v>
      </c>
      <c r="F69" s="7" t="s">
        <v>233</v>
      </c>
      <c r="G69" s="10">
        <f t="shared" si="4"/>
        <v>63.800000000000004</v>
      </c>
      <c r="H69" s="11">
        <f t="shared" si="5"/>
        <v>25.520000000000003</v>
      </c>
      <c r="I69" s="7" t="s">
        <v>140</v>
      </c>
      <c r="J69" s="7"/>
      <c r="K69" s="15">
        <f t="shared" si="6"/>
        <v>0</v>
      </c>
      <c r="L69" s="10">
        <f t="shared" si="7"/>
        <v>25.520000000000003</v>
      </c>
      <c r="M69" s="7" t="s">
        <v>421</v>
      </c>
      <c r="N69" s="1"/>
    </row>
    <row r="70" spans="1:14" s="4" customFormat="1" ht="24.75" customHeight="1">
      <c r="A70" s="16" t="s">
        <v>251</v>
      </c>
      <c r="B70" s="22">
        <v>4</v>
      </c>
      <c r="C70" s="16" t="s">
        <v>252</v>
      </c>
      <c r="D70" s="1" t="s">
        <v>70</v>
      </c>
      <c r="E70" s="1" t="s">
        <v>104</v>
      </c>
      <c r="F70" s="1" t="s">
        <v>253</v>
      </c>
      <c r="G70" s="8">
        <f t="shared" si="4"/>
        <v>79.46666666666667</v>
      </c>
      <c r="H70" s="9">
        <f t="shared" si="5"/>
        <v>31.78666666666667</v>
      </c>
      <c r="I70" s="1" t="s">
        <v>5</v>
      </c>
      <c r="J70" s="1">
        <v>86.44</v>
      </c>
      <c r="K70" s="14">
        <f t="shared" si="6"/>
        <v>51.864</v>
      </c>
      <c r="L70" s="8">
        <f t="shared" si="7"/>
        <v>83.65066666666667</v>
      </c>
      <c r="M70" s="1">
        <v>1</v>
      </c>
      <c r="N70" s="1" t="s">
        <v>426</v>
      </c>
    </row>
    <row r="71" spans="1:14" s="4" customFormat="1" ht="24.75" customHeight="1">
      <c r="A71" s="16" t="s">
        <v>251</v>
      </c>
      <c r="B71" s="23"/>
      <c r="C71" s="16" t="s">
        <v>254</v>
      </c>
      <c r="D71" s="1" t="s">
        <v>57</v>
      </c>
      <c r="E71" s="1" t="s">
        <v>87</v>
      </c>
      <c r="F71" s="1" t="s">
        <v>255</v>
      </c>
      <c r="G71" s="8">
        <f t="shared" si="4"/>
        <v>75.26666666666667</v>
      </c>
      <c r="H71" s="9">
        <f t="shared" si="5"/>
        <v>30.10666666666667</v>
      </c>
      <c r="I71" s="1" t="s">
        <v>9</v>
      </c>
      <c r="J71" s="1">
        <v>82.24</v>
      </c>
      <c r="K71" s="14">
        <f t="shared" si="6"/>
        <v>49.343999999999994</v>
      </c>
      <c r="L71" s="8">
        <f t="shared" si="7"/>
        <v>79.45066666666666</v>
      </c>
      <c r="M71" s="1">
        <v>2</v>
      </c>
      <c r="N71" s="1" t="s">
        <v>426</v>
      </c>
    </row>
    <row r="72" spans="1:14" s="4" customFormat="1" ht="24.75" customHeight="1">
      <c r="A72" s="16" t="s">
        <v>251</v>
      </c>
      <c r="B72" s="23"/>
      <c r="C72" s="16" t="s">
        <v>259</v>
      </c>
      <c r="D72" s="1" t="s">
        <v>260</v>
      </c>
      <c r="E72" s="1" t="s">
        <v>34</v>
      </c>
      <c r="F72" s="1" t="s">
        <v>113</v>
      </c>
      <c r="G72" s="8">
        <f t="shared" si="4"/>
        <v>69</v>
      </c>
      <c r="H72" s="9">
        <f t="shared" si="5"/>
        <v>27.6</v>
      </c>
      <c r="I72" s="1" t="s">
        <v>85</v>
      </c>
      <c r="J72" s="1">
        <v>84.38</v>
      </c>
      <c r="K72" s="14">
        <f t="shared" si="6"/>
        <v>50.62799999999999</v>
      </c>
      <c r="L72" s="8">
        <f t="shared" si="7"/>
        <v>78.228</v>
      </c>
      <c r="M72" s="1">
        <v>3</v>
      </c>
      <c r="N72" s="1" t="s">
        <v>426</v>
      </c>
    </row>
    <row r="73" spans="1:14" s="4" customFormat="1" ht="24.75" customHeight="1">
      <c r="A73" s="16" t="s">
        <v>251</v>
      </c>
      <c r="B73" s="23"/>
      <c r="C73" s="16" t="s">
        <v>258</v>
      </c>
      <c r="D73" s="1" t="s">
        <v>93</v>
      </c>
      <c r="E73" s="1" t="s">
        <v>105</v>
      </c>
      <c r="F73" s="1" t="s">
        <v>240</v>
      </c>
      <c r="G73" s="8">
        <f t="shared" si="4"/>
        <v>69.66666666666667</v>
      </c>
      <c r="H73" s="9">
        <f t="shared" si="5"/>
        <v>27.86666666666667</v>
      </c>
      <c r="I73" s="1" t="s">
        <v>51</v>
      </c>
      <c r="J73" s="1">
        <v>83.02</v>
      </c>
      <c r="K73" s="14">
        <f t="shared" si="6"/>
        <v>49.812</v>
      </c>
      <c r="L73" s="8">
        <f t="shared" si="7"/>
        <v>77.67866666666667</v>
      </c>
      <c r="M73" s="1">
        <v>4</v>
      </c>
      <c r="N73" s="1" t="s">
        <v>426</v>
      </c>
    </row>
    <row r="74" spans="1:14" s="4" customFormat="1" ht="24.75" customHeight="1">
      <c r="A74" s="17" t="s">
        <v>251</v>
      </c>
      <c r="B74" s="23"/>
      <c r="C74" s="17" t="s">
        <v>256</v>
      </c>
      <c r="D74" s="7" t="s">
        <v>257</v>
      </c>
      <c r="E74" s="7" t="s">
        <v>212</v>
      </c>
      <c r="F74" s="7" t="s">
        <v>80</v>
      </c>
      <c r="G74" s="10">
        <f t="shared" si="4"/>
        <v>73.33333333333333</v>
      </c>
      <c r="H74" s="11">
        <f t="shared" si="5"/>
        <v>29.333333333333332</v>
      </c>
      <c r="I74" s="7" t="s">
        <v>14</v>
      </c>
      <c r="J74" s="7">
        <v>78.2</v>
      </c>
      <c r="K74" s="15">
        <f t="shared" si="6"/>
        <v>46.92</v>
      </c>
      <c r="L74" s="10">
        <f t="shared" si="7"/>
        <v>76.25333333333333</v>
      </c>
      <c r="M74" s="7">
        <v>5</v>
      </c>
      <c r="N74" s="1"/>
    </row>
    <row r="75" spans="1:14" s="4" customFormat="1" ht="24.75" customHeight="1">
      <c r="A75" s="17" t="s">
        <v>251</v>
      </c>
      <c r="B75" s="23"/>
      <c r="C75" s="17" t="s">
        <v>263</v>
      </c>
      <c r="D75" s="7" t="s">
        <v>92</v>
      </c>
      <c r="E75" s="7" t="s">
        <v>137</v>
      </c>
      <c r="F75" s="7" t="s">
        <v>118</v>
      </c>
      <c r="G75" s="10">
        <f t="shared" si="4"/>
        <v>66</v>
      </c>
      <c r="H75" s="11">
        <f t="shared" si="5"/>
        <v>26.400000000000002</v>
      </c>
      <c r="I75" s="7" t="s">
        <v>94</v>
      </c>
      <c r="J75" s="7">
        <v>83.06</v>
      </c>
      <c r="K75" s="15">
        <f t="shared" si="6"/>
        <v>49.836</v>
      </c>
      <c r="L75" s="10">
        <f t="shared" si="7"/>
        <v>76.236</v>
      </c>
      <c r="M75" s="7">
        <v>6</v>
      </c>
      <c r="N75" s="1"/>
    </row>
    <row r="76" spans="1:14" s="4" customFormat="1" ht="24.75" customHeight="1">
      <c r="A76" s="17" t="s">
        <v>251</v>
      </c>
      <c r="B76" s="23"/>
      <c r="C76" s="17" t="s">
        <v>261</v>
      </c>
      <c r="D76" s="7" t="s">
        <v>257</v>
      </c>
      <c r="E76" s="7" t="s">
        <v>137</v>
      </c>
      <c r="F76" s="7" t="s">
        <v>262</v>
      </c>
      <c r="G76" s="10">
        <f t="shared" si="4"/>
        <v>66.53333333333333</v>
      </c>
      <c r="H76" s="11">
        <f t="shared" si="5"/>
        <v>26.613333333333333</v>
      </c>
      <c r="I76" s="7" t="s">
        <v>90</v>
      </c>
      <c r="J76" s="7">
        <v>79.78</v>
      </c>
      <c r="K76" s="15">
        <f t="shared" si="6"/>
        <v>47.868</v>
      </c>
      <c r="L76" s="10">
        <f t="shared" si="7"/>
        <v>74.48133333333334</v>
      </c>
      <c r="M76" s="7">
        <v>7</v>
      </c>
      <c r="N76" s="1"/>
    </row>
    <row r="77" spans="1:14" s="4" customFormat="1" ht="24.75" customHeight="1">
      <c r="A77" s="17" t="s">
        <v>251</v>
      </c>
      <c r="B77" s="23"/>
      <c r="C77" s="17" t="s">
        <v>265</v>
      </c>
      <c r="D77" s="7" t="s">
        <v>15</v>
      </c>
      <c r="E77" s="7" t="s">
        <v>137</v>
      </c>
      <c r="F77" s="7" t="s">
        <v>266</v>
      </c>
      <c r="G77" s="10">
        <f t="shared" si="4"/>
        <v>64.26666666666667</v>
      </c>
      <c r="H77" s="11">
        <f t="shared" si="5"/>
        <v>25.706666666666667</v>
      </c>
      <c r="I77" s="7" t="s">
        <v>102</v>
      </c>
      <c r="J77" s="7">
        <v>78.8</v>
      </c>
      <c r="K77" s="15">
        <f t="shared" si="6"/>
        <v>47.279999999999994</v>
      </c>
      <c r="L77" s="10">
        <f t="shared" si="7"/>
        <v>72.98666666666666</v>
      </c>
      <c r="M77" s="7">
        <v>8</v>
      </c>
      <c r="N77" s="1"/>
    </row>
    <row r="78" spans="1:14" s="4" customFormat="1" ht="24.75" customHeight="1">
      <c r="A78" s="17" t="s">
        <v>251</v>
      </c>
      <c r="B78" s="23"/>
      <c r="C78" s="17" t="s">
        <v>267</v>
      </c>
      <c r="D78" s="7" t="s">
        <v>18</v>
      </c>
      <c r="E78" s="7" t="s">
        <v>24</v>
      </c>
      <c r="F78" s="7" t="s">
        <v>268</v>
      </c>
      <c r="G78" s="10">
        <f t="shared" si="4"/>
        <v>63.733333333333334</v>
      </c>
      <c r="H78" s="11">
        <f t="shared" si="5"/>
        <v>25.493333333333336</v>
      </c>
      <c r="I78" s="7" t="s">
        <v>107</v>
      </c>
      <c r="J78" s="7">
        <v>78.24</v>
      </c>
      <c r="K78" s="15">
        <f t="shared" si="6"/>
        <v>46.943999999999996</v>
      </c>
      <c r="L78" s="10">
        <f t="shared" si="7"/>
        <v>72.43733333333333</v>
      </c>
      <c r="M78" s="7">
        <v>9</v>
      </c>
      <c r="N78" s="1"/>
    </row>
    <row r="79" spans="1:14" s="4" customFormat="1" ht="24.75" customHeight="1">
      <c r="A79" s="17" t="s">
        <v>251</v>
      </c>
      <c r="B79" s="23"/>
      <c r="C79" s="17" t="s">
        <v>269</v>
      </c>
      <c r="D79" s="7" t="s">
        <v>145</v>
      </c>
      <c r="E79" s="7" t="s">
        <v>270</v>
      </c>
      <c r="F79" s="7" t="s">
        <v>271</v>
      </c>
      <c r="G79" s="10">
        <f t="shared" si="4"/>
        <v>60.8</v>
      </c>
      <c r="H79" s="11">
        <f t="shared" si="5"/>
        <v>24.32</v>
      </c>
      <c r="I79" s="7" t="s">
        <v>111</v>
      </c>
      <c r="J79" s="7">
        <v>76.24</v>
      </c>
      <c r="K79" s="15">
        <f t="shared" si="6"/>
        <v>45.74399999999999</v>
      </c>
      <c r="L79" s="10">
        <f t="shared" si="7"/>
        <v>70.064</v>
      </c>
      <c r="M79" s="7">
        <v>10</v>
      </c>
      <c r="N79" s="1"/>
    </row>
    <row r="80" spans="1:14" s="4" customFormat="1" ht="24.75" customHeight="1">
      <c r="A80" s="17" t="s">
        <v>251</v>
      </c>
      <c r="B80" s="23"/>
      <c r="C80" s="17" t="s">
        <v>264</v>
      </c>
      <c r="D80" s="7" t="s">
        <v>200</v>
      </c>
      <c r="E80" s="7" t="s">
        <v>47</v>
      </c>
      <c r="F80" s="7" t="s">
        <v>97</v>
      </c>
      <c r="G80" s="10">
        <f t="shared" si="4"/>
        <v>65.33333333333333</v>
      </c>
      <c r="H80" s="11">
        <f t="shared" si="5"/>
        <v>26.133333333333333</v>
      </c>
      <c r="I80" s="7" t="s">
        <v>99</v>
      </c>
      <c r="J80" s="7"/>
      <c r="K80" s="15">
        <f t="shared" si="6"/>
        <v>0</v>
      </c>
      <c r="L80" s="10">
        <f t="shared" si="7"/>
        <v>26.133333333333333</v>
      </c>
      <c r="M80" s="7" t="s">
        <v>421</v>
      </c>
      <c r="N80" s="1"/>
    </row>
    <row r="81" spans="1:14" s="4" customFormat="1" ht="24.75" customHeight="1">
      <c r="A81" s="17" t="s">
        <v>251</v>
      </c>
      <c r="B81" s="24"/>
      <c r="C81" s="17" t="s">
        <v>272</v>
      </c>
      <c r="D81" s="7" t="s">
        <v>18</v>
      </c>
      <c r="E81" s="7" t="s">
        <v>241</v>
      </c>
      <c r="F81" s="7" t="s">
        <v>273</v>
      </c>
      <c r="G81" s="10">
        <f aca="true" t="shared" si="8" ref="G81:G112">F81/150*100</f>
        <v>57.73333333333333</v>
      </c>
      <c r="H81" s="11">
        <f aca="true" t="shared" si="9" ref="H81:H112">G81*0.4</f>
        <v>23.093333333333334</v>
      </c>
      <c r="I81" s="7" t="s">
        <v>116</v>
      </c>
      <c r="J81" s="7"/>
      <c r="K81" s="15">
        <f aca="true" t="shared" si="10" ref="K81:K112">J81*0.6</f>
        <v>0</v>
      </c>
      <c r="L81" s="10">
        <f aca="true" t="shared" si="11" ref="L81:L112">H81+K81</f>
        <v>23.093333333333334</v>
      </c>
      <c r="M81" s="7" t="s">
        <v>421</v>
      </c>
      <c r="N81" s="1"/>
    </row>
    <row r="82" spans="1:14" s="4" customFormat="1" ht="24.75" customHeight="1">
      <c r="A82" s="16" t="s">
        <v>275</v>
      </c>
      <c r="B82" s="22">
        <v>2</v>
      </c>
      <c r="C82" s="16" t="s">
        <v>276</v>
      </c>
      <c r="D82" s="1" t="s">
        <v>92</v>
      </c>
      <c r="E82" s="1" t="s">
        <v>28</v>
      </c>
      <c r="F82" s="1" t="s">
        <v>277</v>
      </c>
      <c r="G82" s="8">
        <f t="shared" si="8"/>
        <v>67.39999999999999</v>
      </c>
      <c r="H82" s="9">
        <f t="shared" si="9"/>
        <v>26.959999999999997</v>
      </c>
      <c r="I82" s="1" t="s">
        <v>5</v>
      </c>
      <c r="J82" s="1">
        <v>89.18</v>
      </c>
      <c r="K82" s="14">
        <f t="shared" si="10"/>
        <v>53.508</v>
      </c>
      <c r="L82" s="8">
        <f t="shared" si="11"/>
        <v>80.468</v>
      </c>
      <c r="M82" s="1">
        <v>1</v>
      </c>
      <c r="N82" s="1" t="s">
        <v>426</v>
      </c>
    </row>
    <row r="83" spans="1:14" s="4" customFormat="1" ht="24.75" customHeight="1">
      <c r="A83" s="16" t="s">
        <v>275</v>
      </c>
      <c r="B83" s="23"/>
      <c r="C83" s="16" t="s">
        <v>278</v>
      </c>
      <c r="D83" s="1" t="s">
        <v>201</v>
      </c>
      <c r="E83" s="1" t="s">
        <v>24</v>
      </c>
      <c r="F83" s="1" t="s">
        <v>279</v>
      </c>
      <c r="G83" s="8">
        <f t="shared" si="8"/>
        <v>67.06666666666666</v>
      </c>
      <c r="H83" s="9">
        <f t="shared" si="9"/>
        <v>26.826666666666668</v>
      </c>
      <c r="I83" s="1" t="s">
        <v>9</v>
      </c>
      <c r="J83" s="1">
        <v>87.04</v>
      </c>
      <c r="K83" s="14">
        <f t="shared" si="10"/>
        <v>52.224000000000004</v>
      </c>
      <c r="L83" s="8">
        <f t="shared" si="11"/>
        <v>79.05066666666667</v>
      </c>
      <c r="M83" s="1">
        <v>2</v>
      </c>
      <c r="N83" s="1" t="s">
        <v>426</v>
      </c>
    </row>
    <row r="84" spans="1:14" s="4" customFormat="1" ht="24.75" customHeight="1">
      <c r="A84" s="17" t="s">
        <v>275</v>
      </c>
      <c r="B84" s="23"/>
      <c r="C84" s="17" t="s">
        <v>280</v>
      </c>
      <c r="D84" s="7" t="s">
        <v>138</v>
      </c>
      <c r="E84" s="7" t="s">
        <v>35</v>
      </c>
      <c r="F84" s="7" t="s">
        <v>281</v>
      </c>
      <c r="G84" s="10">
        <f t="shared" si="8"/>
        <v>58.06666666666666</v>
      </c>
      <c r="H84" s="11">
        <f t="shared" si="9"/>
        <v>23.226666666666667</v>
      </c>
      <c r="I84" s="7" t="s">
        <v>14</v>
      </c>
      <c r="J84" s="7">
        <v>87.66</v>
      </c>
      <c r="K84" s="15">
        <f t="shared" si="10"/>
        <v>52.596</v>
      </c>
      <c r="L84" s="10">
        <f t="shared" si="11"/>
        <v>75.82266666666666</v>
      </c>
      <c r="M84" s="7">
        <v>3</v>
      </c>
      <c r="N84" s="1"/>
    </row>
    <row r="85" spans="1:14" s="4" customFormat="1" ht="24.75" customHeight="1">
      <c r="A85" s="17" t="s">
        <v>275</v>
      </c>
      <c r="B85" s="23"/>
      <c r="C85" s="17" t="s">
        <v>282</v>
      </c>
      <c r="D85" s="7" t="s">
        <v>249</v>
      </c>
      <c r="E85" s="7" t="s">
        <v>274</v>
      </c>
      <c r="F85" s="7" t="s">
        <v>283</v>
      </c>
      <c r="G85" s="10">
        <f t="shared" si="8"/>
        <v>46.800000000000004</v>
      </c>
      <c r="H85" s="11">
        <f t="shared" si="9"/>
        <v>18.720000000000002</v>
      </c>
      <c r="I85" s="7" t="s">
        <v>51</v>
      </c>
      <c r="J85" s="7">
        <v>87.42</v>
      </c>
      <c r="K85" s="15">
        <f t="shared" si="10"/>
        <v>52.452</v>
      </c>
      <c r="L85" s="10">
        <f t="shared" si="11"/>
        <v>71.172</v>
      </c>
      <c r="M85" s="7">
        <v>4</v>
      </c>
      <c r="N85" s="1"/>
    </row>
    <row r="86" spans="1:14" s="4" customFormat="1" ht="24.75" customHeight="1">
      <c r="A86" s="17" t="s">
        <v>275</v>
      </c>
      <c r="B86" s="23"/>
      <c r="C86" s="17" t="s">
        <v>287</v>
      </c>
      <c r="D86" s="7" t="s">
        <v>288</v>
      </c>
      <c r="E86" s="7" t="s">
        <v>289</v>
      </c>
      <c r="F86" s="7" t="s">
        <v>290</v>
      </c>
      <c r="G86" s="10">
        <f t="shared" si="8"/>
        <v>35.66666666666667</v>
      </c>
      <c r="H86" s="11">
        <f t="shared" si="9"/>
        <v>14.26666666666667</v>
      </c>
      <c r="I86" s="7" t="s">
        <v>90</v>
      </c>
      <c r="J86" s="7">
        <v>77.44</v>
      </c>
      <c r="K86" s="15">
        <f t="shared" si="10"/>
        <v>46.464</v>
      </c>
      <c r="L86" s="10">
        <f t="shared" si="11"/>
        <v>60.730666666666664</v>
      </c>
      <c r="M86" s="7">
        <v>5</v>
      </c>
      <c r="N86" s="1"/>
    </row>
    <row r="87" spans="1:14" s="4" customFormat="1" ht="24.75" customHeight="1">
      <c r="A87" s="17" t="s">
        <v>275</v>
      </c>
      <c r="B87" s="24"/>
      <c r="C87" s="17" t="s">
        <v>284</v>
      </c>
      <c r="D87" s="7" t="s">
        <v>178</v>
      </c>
      <c r="E87" s="7" t="s">
        <v>285</v>
      </c>
      <c r="F87" s="7" t="s">
        <v>286</v>
      </c>
      <c r="G87" s="10">
        <f t="shared" si="8"/>
        <v>44.53333333333333</v>
      </c>
      <c r="H87" s="11">
        <f t="shared" si="9"/>
        <v>17.813333333333333</v>
      </c>
      <c r="I87" s="7" t="s">
        <v>85</v>
      </c>
      <c r="J87" s="7"/>
      <c r="K87" s="15">
        <f t="shared" si="10"/>
        <v>0</v>
      </c>
      <c r="L87" s="10">
        <f t="shared" si="11"/>
        <v>17.813333333333333</v>
      </c>
      <c r="M87" s="7" t="s">
        <v>421</v>
      </c>
      <c r="N87" s="1"/>
    </row>
    <row r="88" spans="1:14" s="4" customFormat="1" ht="24.75" customHeight="1">
      <c r="A88" s="16" t="s">
        <v>291</v>
      </c>
      <c r="B88" s="22">
        <v>4</v>
      </c>
      <c r="C88" s="16" t="s">
        <v>292</v>
      </c>
      <c r="D88" s="1" t="s">
        <v>293</v>
      </c>
      <c r="E88" s="1" t="s">
        <v>294</v>
      </c>
      <c r="F88" s="1" t="s">
        <v>29</v>
      </c>
      <c r="G88" s="8">
        <f t="shared" si="8"/>
        <v>73.8</v>
      </c>
      <c r="H88" s="9">
        <f t="shared" si="9"/>
        <v>29.52</v>
      </c>
      <c r="I88" s="1" t="s">
        <v>5</v>
      </c>
      <c r="J88" s="1">
        <v>84.16</v>
      </c>
      <c r="K88" s="14">
        <f t="shared" si="10"/>
        <v>50.495999999999995</v>
      </c>
      <c r="L88" s="8">
        <f t="shared" si="11"/>
        <v>80.01599999999999</v>
      </c>
      <c r="M88" s="1">
        <v>1</v>
      </c>
      <c r="N88" s="1" t="s">
        <v>426</v>
      </c>
    </row>
    <row r="89" spans="1:14" s="4" customFormat="1" ht="24.75" customHeight="1">
      <c r="A89" s="16" t="s">
        <v>291</v>
      </c>
      <c r="B89" s="23"/>
      <c r="C89" s="16" t="s">
        <v>295</v>
      </c>
      <c r="D89" s="1" t="s">
        <v>196</v>
      </c>
      <c r="E89" s="1" t="s">
        <v>28</v>
      </c>
      <c r="F89" s="1" t="s">
        <v>296</v>
      </c>
      <c r="G89" s="8">
        <f t="shared" si="8"/>
        <v>70.60000000000001</v>
      </c>
      <c r="H89" s="9">
        <f t="shared" si="9"/>
        <v>28.240000000000006</v>
      </c>
      <c r="I89" s="1" t="s">
        <v>9</v>
      </c>
      <c r="J89" s="1">
        <v>84.78</v>
      </c>
      <c r="K89" s="14">
        <f t="shared" si="10"/>
        <v>50.868</v>
      </c>
      <c r="L89" s="8">
        <f t="shared" si="11"/>
        <v>79.108</v>
      </c>
      <c r="M89" s="1">
        <v>2</v>
      </c>
      <c r="N89" s="1" t="s">
        <v>426</v>
      </c>
    </row>
    <row r="90" spans="1:14" s="4" customFormat="1" ht="24.75" customHeight="1">
      <c r="A90" s="16" t="s">
        <v>291</v>
      </c>
      <c r="B90" s="23"/>
      <c r="C90" s="16" t="s">
        <v>297</v>
      </c>
      <c r="D90" s="1" t="s">
        <v>24</v>
      </c>
      <c r="E90" s="1" t="s">
        <v>7</v>
      </c>
      <c r="F90" s="1" t="s">
        <v>298</v>
      </c>
      <c r="G90" s="8">
        <f t="shared" si="8"/>
        <v>66.73333333333333</v>
      </c>
      <c r="H90" s="9">
        <f t="shared" si="9"/>
        <v>26.693333333333335</v>
      </c>
      <c r="I90" s="1" t="s">
        <v>14</v>
      </c>
      <c r="J90" s="1">
        <v>81.26</v>
      </c>
      <c r="K90" s="14">
        <f t="shared" si="10"/>
        <v>48.756</v>
      </c>
      <c r="L90" s="8">
        <f t="shared" si="11"/>
        <v>75.44933333333333</v>
      </c>
      <c r="M90" s="1">
        <v>3</v>
      </c>
      <c r="N90" s="1" t="s">
        <v>426</v>
      </c>
    </row>
    <row r="91" spans="1:14" s="4" customFormat="1" ht="24.75" customHeight="1">
      <c r="A91" s="16" t="s">
        <v>291</v>
      </c>
      <c r="B91" s="23"/>
      <c r="C91" s="16" t="s">
        <v>299</v>
      </c>
      <c r="D91" s="1" t="s">
        <v>67</v>
      </c>
      <c r="E91" s="1" t="s">
        <v>40</v>
      </c>
      <c r="F91" s="1" t="s">
        <v>300</v>
      </c>
      <c r="G91" s="8">
        <f t="shared" si="8"/>
        <v>62.46666666666667</v>
      </c>
      <c r="H91" s="9">
        <f t="shared" si="9"/>
        <v>24.986666666666668</v>
      </c>
      <c r="I91" s="1" t="s">
        <v>51</v>
      </c>
      <c r="J91" s="1">
        <v>78.86</v>
      </c>
      <c r="K91" s="14">
        <f t="shared" si="10"/>
        <v>47.315999999999995</v>
      </c>
      <c r="L91" s="8">
        <f t="shared" si="11"/>
        <v>72.30266666666667</v>
      </c>
      <c r="M91" s="1">
        <v>4</v>
      </c>
      <c r="N91" s="1" t="s">
        <v>426</v>
      </c>
    </row>
    <row r="92" spans="1:14" s="4" customFormat="1" ht="24.75" customHeight="1">
      <c r="A92" s="17" t="s">
        <v>291</v>
      </c>
      <c r="B92" s="23"/>
      <c r="C92" s="17" t="s">
        <v>302</v>
      </c>
      <c r="D92" s="7" t="s">
        <v>145</v>
      </c>
      <c r="E92" s="7" t="s">
        <v>288</v>
      </c>
      <c r="F92" s="7" t="s">
        <v>303</v>
      </c>
      <c r="G92" s="10">
        <f t="shared" si="8"/>
        <v>44.39999999999999</v>
      </c>
      <c r="H92" s="11">
        <f t="shared" si="9"/>
        <v>17.759999999999998</v>
      </c>
      <c r="I92" s="7" t="s">
        <v>90</v>
      </c>
      <c r="J92" s="7">
        <v>89.02</v>
      </c>
      <c r="K92" s="15">
        <f t="shared" si="10"/>
        <v>53.412</v>
      </c>
      <c r="L92" s="10">
        <f t="shared" si="11"/>
        <v>71.172</v>
      </c>
      <c r="M92" s="7">
        <v>5</v>
      </c>
      <c r="N92" s="1"/>
    </row>
    <row r="93" spans="1:14" s="4" customFormat="1" ht="24.75" customHeight="1">
      <c r="A93" s="17" t="s">
        <v>291</v>
      </c>
      <c r="B93" s="23"/>
      <c r="C93" s="17" t="s">
        <v>301</v>
      </c>
      <c r="D93" s="7" t="s">
        <v>241</v>
      </c>
      <c r="E93" s="7" t="s">
        <v>239</v>
      </c>
      <c r="F93" s="7" t="s">
        <v>182</v>
      </c>
      <c r="G93" s="10">
        <f t="shared" si="8"/>
        <v>47.73333333333333</v>
      </c>
      <c r="H93" s="11">
        <f t="shared" si="9"/>
        <v>19.09333333333333</v>
      </c>
      <c r="I93" s="7" t="s">
        <v>85</v>
      </c>
      <c r="J93" s="7"/>
      <c r="K93" s="15">
        <f t="shared" si="10"/>
        <v>0</v>
      </c>
      <c r="L93" s="10">
        <f t="shared" si="11"/>
        <v>19.09333333333333</v>
      </c>
      <c r="M93" s="7" t="s">
        <v>421</v>
      </c>
      <c r="N93" s="1"/>
    </row>
    <row r="94" spans="1:14" s="4" customFormat="1" ht="24.75" customHeight="1">
      <c r="A94" s="17" t="s">
        <v>291</v>
      </c>
      <c r="B94" s="23"/>
      <c r="C94" s="17" t="s">
        <v>304</v>
      </c>
      <c r="D94" s="7" t="s">
        <v>305</v>
      </c>
      <c r="E94" s="7" t="s">
        <v>306</v>
      </c>
      <c r="F94" s="7" t="s">
        <v>307</v>
      </c>
      <c r="G94" s="10">
        <f t="shared" si="8"/>
        <v>40.733333333333334</v>
      </c>
      <c r="H94" s="11">
        <f t="shared" si="9"/>
        <v>16.293333333333333</v>
      </c>
      <c r="I94" s="7" t="s">
        <v>94</v>
      </c>
      <c r="J94" s="7"/>
      <c r="K94" s="15">
        <f t="shared" si="10"/>
        <v>0</v>
      </c>
      <c r="L94" s="10">
        <f t="shared" si="11"/>
        <v>16.293333333333333</v>
      </c>
      <c r="M94" s="7" t="s">
        <v>421</v>
      </c>
      <c r="N94" s="1"/>
    </row>
    <row r="95" spans="1:14" s="4" customFormat="1" ht="24.75" customHeight="1">
      <c r="A95" s="17" t="s">
        <v>291</v>
      </c>
      <c r="B95" s="24"/>
      <c r="C95" s="17" t="s">
        <v>308</v>
      </c>
      <c r="D95" s="7" t="s">
        <v>289</v>
      </c>
      <c r="E95" s="7" t="s">
        <v>309</v>
      </c>
      <c r="F95" s="7" t="s">
        <v>310</v>
      </c>
      <c r="G95" s="10">
        <f t="shared" si="8"/>
        <v>38.4</v>
      </c>
      <c r="H95" s="11">
        <f t="shared" si="9"/>
        <v>15.36</v>
      </c>
      <c r="I95" s="7" t="s">
        <v>99</v>
      </c>
      <c r="J95" s="7"/>
      <c r="K95" s="15">
        <f t="shared" si="10"/>
        <v>0</v>
      </c>
      <c r="L95" s="10">
        <f t="shared" si="11"/>
        <v>15.36</v>
      </c>
      <c r="M95" s="7" t="s">
        <v>421</v>
      </c>
      <c r="N95" s="1"/>
    </row>
    <row r="96" spans="1:14" s="4" customFormat="1" ht="24.75" customHeight="1">
      <c r="A96" s="16" t="s">
        <v>311</v>
      </c>
      <c r="B96" s="22">
        <v>4</v>
      </c>
      <c r="C96" s="16" t="s">
        <v>320</v>
      </c>
      <c r="D96" s="1" t="s">
        <v>43</v>
      </c>
      <c r="E96" s="1" t="s">
        <v>97</v>
      </c>
      <c r="F96" s="1" t="s">
        <v>222</v>
      </c>
      <c r="G96" s="8">
        <f t="shared" si="8"/>
        <v>68.66666666666667</v>
      </c>
      <c r="H96" s="9">
        <f t="shared" si="9"/>
        <v>27.46666666666667</v>
      </c>
      <c r="I96" s="1" t="s">
        <v>85</v>
      </c>
      <c r="J96" s="1">
        <v>84.88</v>
      </c>
      <c r="K96" s="14">
        <f t="shared" si="10"/>
        <v>50.928</v>
      </c>
      <c r="L96" s="8">
        <f t="shared" si="11"/>
        <v>78.39466666666667</v>
      </c>
      <c r="M96" s="1">
        <v>1</v>
      </c>
      <c r="N96" s="1" t="s">
        <v>426</v>
      </c>
    </row>
    <row r="97" spans="1:14" s="4" customFormat="1" ht="24.75" customHeight="1">
      <c r="A97" s="16" t="s">
        <v>311</v>
      </c>
      <c r="B97" s="23"/>
      <c r="C97" s="16" t="s">
        <v>316</v>
      </c>
      <c r="D97" s="1" t="s">
        <v>186</v>
      </c>
      <c r="E97" s="1" t="s">
        <v>22</v>
      </c>
      <c r="F97" s="1" t="s">
        <v>317</v>
      </c>
      <c r="G97" s="8">
        <f t="shared" si="8"/>
        <v>69.46666666666667</v>
      </c>
      <c r="H97" s="9">
        <f t="shared" si="9"/>
        <v>27.78666666666667</v>
      </c>
      <c r="I97" s="1" t="s">
        <v>14</v>
      </c>
      <c r="J97" s="1">
        <v>83.32</v>
      </c>
      <c r="K97" s="14">
        <f t="shared" si="10"/>
        <v>49.992</v>
      </c>
      <c r="L97" s="8">
        <f t="shared" si="11"/>
        <v>77.77866666666667</v>
      </c>
      <c r="M97" s="1">
        <v>2</v>
      </c>
      <c r="N97" s="1" t="s">
        <v>426</v>
      </c>
    </row>
    <row r="98" spans="1:14" s="4" customFormat="1" ht="24.75" customHeight="1">
      <c r="A98" s="16" t="s">
        <v>311</v>
      </c>
      <c r="B98" s="23"/>
      <c r="C98" s="16" t="s">
        <v>312</v>
      </c>
      <c r="D98" s="1" t="s">
        <v>197</v>
      </c>
      <c r="E98" s="1" t="s">
        <v>3</v>
      </c>
      <c r="F98" s="1" t="s">
        <v>296</v>
      </c>
      <c r="G98" s="8">
        <f t="shared" si="8"/>
        <v>70.60000000000001</v>
      </c>
      <c r="H98" s="9">
        <f t="shared" si="9"/>
        <v>28.240000000000006</v>
      </c>
      <c r="I98" s="1" t="s">
        <v>5</v>
      </c>
      <c r="J98" s="1">
        <v>81.72</v>
      </c>
      <c r="K98" s="14">
        <f t="shared" si="10"/>
        <v>49.032</v>
      </c>
      <c r="L98" s="8">
        <f t="shared" si="11"/>
        <v>77.272</v>
      </c>
      <c r="M98" s="1">
        <v>3</v>
      </c>
      <c r="N98" s="1" t="s">
        <v>426</v>
      </c>
    </row>
    <row r="99" spans="1:14" s="4" customFormat="1" ht="24.75" customHeight="1">
      <c r="A99" s="16" t="s">
        <v>311</v>
      </c>
      <c r="B99" s="23"/>
      <c r="C99" s="16" t="s">
        <v>324</v>
      </c>
      <c r="D99" s="1" t="s">
        <v>240</v>
      </c>
      <c r="E99" s="1" t="s">
        <v>15</v>
      </c>
      <c r="F99" s="1" t="s">
        <v>325</v>
      </c>
      <c r="G99" s="8">
        <f t="shared" si="8"/>
        <v>67.86666666666666</v>
      </c>
      <c r="H99" s="9">
        <f t="shared" si="9"/>
        <v>27.146666666666665</v>
      </c>
      <c r="I99" s="1" t="s">
        <v>102</v>
      </c>
      <c r="J99" s="1">
        <v>82.68</v>
      </c>
      <c r="K99" s="14">
        <f t="shared" si="10"/>
        <v>49.608000000000004</v>
      </c>
      <c r="L99" s="8">
        <f t="shared" si="11"/>
        <v>76.75466666666667</v>
      </c>
      <c r="M99" s="1">
        <v>4</v>
      </c>
      <c r="N99" s="1" t="s">
        <v>426</v>
      </c>
    </row>
    <row r="100" spans="1:14" s="4" customFormat="1" ht="24.75" customHeight="1">
      <c r="A100" s="17" t="s">
        <v>311</v>
      </c>
      <c r="B100" s="23"/>
      <c r="C100" s="17" t="s">
        <v>313</v>
      </c>
      <c r="D100" s="7" t="s">
        <v>314</v>
      </c>
      <c r="E100" s="7" t="s">
        <v>41</v>
      </c>
      <c r="F100" s="7" t="s">
        <v>315</v>
      </c>
      <c r="G100" s="10">
        <f t="shared" si="8"/>
        <v>69.53333333333333</v>
      </c>
      <c r="H100" s="11">
        <f t="shared" si="9"/>
        <v>27.813333333333333</v>
      </c>
      <c r="I100" s="7" t="s">
        <v>9</v>
      </c>
      <c r="J100" s="7">
        <v>81.24</v>
      </c>
      <c r="K100" s="15">
        <f t="shared" si="10"/>
        <v>48.74399999999999</v>
      </c>
      <c r="L100" s="10">
        <f t="shared" si="11"/>
        <v>76.55733333333333</v>
      </c>
      <c r="M100" s="7">
        <v>5</v>
      </c>
      <c r="N100" s="1"/>
    </row>
    <row r="101" spans="1:14" s="4" customFormat="1" ht="24.75" customHeight="1">
      <c r="A101" s="17" t="s">
        <v>311</v>
      </c>
      <c r="B101" s="23"/>
      <c r="C101" s="17" t="s">
        <v>321</v>
      </c>
      <c r="D101" s="7" t="s">
        <v>212</v>
      </c>
      <c r="E101" s="7" t="s">
        <v>28</v>
      </c>
      <c r="F101" s="7" t="s">
        <v>322</v>
      </c>
      <c r="G101" s="10">
        <f t="shared" si="8"/>
        <v>68.60000000000001</v>
      </c>
      <c r="H101" s="11">
        <f t="shared" si="9"/>
        <v>27.440000000000005</v>
      </c>
      <c r="I101" s="7" t="s">
        <v>94</v>
      </c>
      <c r="J101" s="7">
        <v>81.26</v>
      </c>
      <c r="K101" s="15">
        <f t="shared" si="10"/>
        <v>48.756</v>
      </c>
      <c r="L101" s="10">
        <f t="shared" si="11"/>
        <v>76.196</v>
      </c>
      <c r="M101" s="7">
        <v>6</v>
      </c>
      <c r="N101" s="1"/>
    </row>
    <row r="102" spans="1:14" s="4" customFormat="1" ht="24.75" customHeight="1">
      <c r="A102" s="17" t="s">
        <v>311</v>
      </c>
      <c r="B102" s="23"/>
      <c r="C102" s="17" t="s">
        <v>319</v>
      </c>
      <c r="D102" s="7" t="s">
        <v>96</v>
      </c>
      <c r="E102" s="7" t="s">
        <v>24</v>
      </c>
      <c r="F102" s="7" t="s">
        <v>222</v>
      </c>
      <c r="G102" s="10">
        <f t="shared" si="8"/>
        <v>68.66666666666667</v>
      </c>
      <c r="H102" s="11">
        <f t="shared" si="9"/>
        <v>27.46666666666667</v>
      </c>
      <c r="I102" s="7" t="s">
        <v>85</v>
      </c>
      <c r="J102" s="10">
        <v>80.9</v>
      </c>
      <c r="K102" s="15">
        <f t="shared" si="10"/>
        <v>48.54</v>
      </c>
      <c r="L102" s="10">
        <f t="shared" si="11"/>
        <v>76.00666666666666</v>
      </c>
      <c r="M102" s="7">
        <v>7</v>
      </c>
      <c r="N102" s="1"/>
    </row>
    <row r="103" spans="1:14" s="4" customFormat="1" ht="24.75" customHeight="1">
      <c r="A103" s="17" t="s">
        <v>311</v>
      </c>
      <c r="B103" s="23"/>
      <c r="C103" s="17" t="s">
        <v>326</v>
      </c>
      <c r="D103" s="7" t="s">
        <v>137</v>
      </c>
      <c r="E103" s="7" t="s">
        <v>219</v>
      </c>
      <c r="F103" s="7" t="s">
        <v>279</v>
      </c>
      <c r="G103" s="10">
        <f t="shared" si="8"/>
        <v>67.06666666666666</v>
      </c>
      <c r="H103" s="11">
        <f t="shared" si="9"/>
        <v>26.826666666666668</v>
      </c>
      <c r="I103" s="7" t="s">
        <v>107</v>
      </c>
      <c r="J103" s="7">
        <v>81.56</v>
      </c>
      <c r="K103" s="15">
        <f t="shared" si="10"/>
        <v>48.936</v>
      </c>
      <c r="L103" s="10">
        <f t="shared" si="11"/>
        <v>75.76266666666666</v>
      </c>
      <c r="M103" s="7">
        <v>8</v>
      </c>
      <c r="N103" s="1"/>
    </row>
    <row r="104" spans="1:14" s="4" customFormat="1" ht="24.75" customHeight="1">
      <c r="A104" s="17" t="s">
        <v>311</v>
      </c>
      <c r="B104" s="23"/>
      <c r="C104" s="17" t="s">
        <v>327</v>
      </c>
      <c r="D104" s="7" t="s">
        <v>3</v>
      </c>
      <c r="E104" s="7" t="s">
        <v>294</v>
      </c>
      <c r="F104" s="7" t="s">
        <v>328</v>
      </c>
      <c r="G104" s="10">
        <f t="shared" si="8"/>
        <v>66.46666666666667</v>
      </c>
      <c r="H104" s="11">
        <f t="shared" si="9"/>
        <v>26.58666666666667</v>
      </c>
      <c r="I104" s="7" t="s">
        <v>111</v>
      </c>
      <c r="J104" s="7">
        <v>81.52</v>
      </c>
      <c r="K104" s="15">
        <f t="shared" si="10"/>
        <v>48.912</v>
      </c>
      <c r="L104" s="10">
        <f t="shared" si="11"/>
        <v>75.49866666666667</v>
      </c>
      <c r="M104" s="7">
        <v>9</v>
      </c>
      <c r="N104" s="1"/>
    </row>
    <row r="105" spans="1:14" s="4" customFormat="1" ht="24.75" customHeight="1">
      <c r="A105" s="17" t="s">
        <v>311</v>
      </c>
      <c r="B105" s="23"/>
      <c r="C105" s="17" t="s">
        <v>323</v>
      </c>
      <c r="D105" s="7" t="s">
        <v>237</v>
      </c>
      <c r="E105" s="7" t="s">
        <v>109</v>
      </c>
      <c r="F105" s="7" t="s">
        <v>105</v>
      </c>
      <c r="G105" s="10">
        <f t="shared" si="8"/>
        <v>68.33333333333333</v>
      </c>
      <c r="H105" s="11">
        <f t="shared" si="9"/>
        <v>27.333333333333332</v>
      </c>
      <c r="I105" s="7" t="s">
        <v>99</v>
      </c>
      <c r="J105" s="7">
        <v>80.16</v>
      </c>
      <c r="K105" s="15">
        <f t="shared" si="10"/>
        <v>48.096</v>
      </c>
      <c r="L105" s="10">
        <f t="shared" si="11"/>
        <v>75.42933333333333</v>
      </c>
      <c r="M105" s="7">
        <v>10</v>
      </c>
      <c r="N105" s="1"/>
    </row>
    <row r="106" spans="1:14" s="4" customFormat="1" ht="24.75" customHeight="1">
      <c r="A106" s="17" t="s">
        <v>311</v>
      </c>
      <c r="B106" s="23"/>
      <c r="C106" s="17" t="s">
        <v>329</v>
      </c>
      <c r="D106" s="7" t="s">
        <v>222</v>
      </c>
      <c r="E106" s="7" t="s">
        <v>67</v>
      </c>
      <c r="F106" s="7" t="s">
        <v>330</v>
      </c>
      <c r="G106" s="10">
        <f t="shared" si="8"/>
        <v>66.26666666666668</v>
      </c>
      <c r="H106" s="11">
        <f t="shared" si="9"/>
        <v>26.506666666666675</v>
      </c>
      <c r="I106" s="7" t="s">
        <v>116</v>
      </c>
      <c r="J106" s="7">
        <v>78.92</v>
      </c>
      <c r="K106" s="15">
        <f t="shared" si="10"/>
        <v>47.352</v>
      </c>
      <c r="L106" s="10">
        <f t="shared" si="11"/>
        <v>73.85866666666666</v>
      </c>
      <c r="M106" s="7">
        <v>11</v>
      </c>
      <c r="N106" s="1"/>
    </row>
    <row r="107" spans="1:14" s="4" customFormat="1" ht="24.75" customHeight="1">
      <c r="A107" s="17" t="s">
        <v>311</v>
      </c>
      <c r="B107" s="24"/>
      <c r="C107" s="17" t="s">
        <v>318</v>
      </c>
      <c r="D107" s="7" t="s">
        <v>197</v>
      </c>
      <c r="E107" s="7" t="s">
        <v>294</v>
      </c>
      <c r="F107" s="7" t="s">
        <v>4</v>
      </c>
      <c r="G107" s="10">
        <f t="shared" si="8"/>
        <v>69.39999999999999</v>
      </c>
      <c r="H107" s="11">
        <f t="shared" si="9"/>
        <v>27.759999999999998</v>
      </c>
      <c r="I107" s="7" t="s">
        <v>51</v>
      </c>
      <c r="J107" s="7"/>
      <c r="K107" s="15">
        <f t="shared" si="10"/>
        <v>0</v>
      </c>
      <c r="L107" s="10">
        <f t="shared" si="11"/>
        <v>27.759999999999998</v>
      </c>
      <c r="M107" s="7" t="s">
        <v>423</v>
      </c>
      <c r="N107" s="1"/>
    </row>
    <row r="108" spans="1:14" s="4" customFormat="1" ht="24.75" customHeight="1">
      <c r="A108" s="16" t="s">
        <v>419</v>
      </c>
      <c r="B108" s="22">
        <v>2</v>
      </c>
      <c r="C108" s="16" t="s">
        <v>332</v>
      </c>
      <c r="D108" s="1" t="s">
        <v>190</v>
      </c>
      <c r="E108" s="1" t="s">
        <v>333</v>
      </c>
      <c r="F108" s="1" t="s">
        <v>334</v>
      </c>
      <c r="G108" s="8">
        <f t="shared" si="8"/>
        <v>77.93333333333334</v>
      </c>
      <c r="H108" s="9">
        <f t="shared" si="9"/>
        <v>31.173333333333336</v>
      </c>
      <c r="I108" s="1" t="s">
        <v>5</v>
      </c>
      <c r="J108" s="1">
        <v>82.12</v>
      </c>
      <c r="K108" s="14">
        <f t="shared" si="10"/>
        <v>49.272</v>
      </c>
      <c r="L108" s="8">
        <f t="shared" si="11"/>
        <v>80.44533333333334</v>
      </c>
      <c r="M108" s="1">
        <v>1</v>
      </c>
      <c r="N108" s="1" t="s">
        <v>426</v>
      </c>
    </row>
    <row r="109" spans="1:14" s="4" customFormat="1" ht="24.75" customHeight="1">
      <c r="A109" s="16" t="s">
        <v>419</v>
      </c>
      <c r="B109" s="23"/>
      <c r="C109" s="16" t="s">
        <v>339</v>
      </c>
      <c r="D109" s="1" t="s">
        <v>200</v>
      </c>
      <c r="E109" s="1" t="s">
        <v>240</v>
      </c>
      <c r="F109" s="1" t="s">
        <v>340</v>
      </c>
      <c r="G109" s="8">
        <f t="shared" si="8"/>
        <v>73.13333333333334</v>
      </c>
      <c r="H109" s="9">
        <f t="shared" si="9"/>
        <v>29.253333333333337</v>
      </c>
      <c r="I109" s="1" t="s">
        <v>51</v>
      </c>
      <c r="J109" s="1">
        <v>84.22</v>
      </c>
      <c r="K109" s="14">
        <f t="shared" si="10"/>
        <v>50.532</v>
      </c>
      <c r="L109" s="8">
        <f t="shared" si="11"/>
        <v>79.78533333333334</v>
      </c>
      <c r="M109" s="1">
        <v>2</v>
      </c>
      <c r="N109" s="1" t="s">
        <v>426</v>
      </c>
    </row>
    <row r="110" spans="1:14" s="4" customFormat="1" ht="24.75" customHeight="1">
      <c r="A110" s="17" t="s">
        <v>419</v>
      </c>
      <c r="B110" s="23"/>
      <c r="C110" s="17" t="s">
        <v>335</v>
      </c>
      <c r="D110" s="7" t="s">
        <v>336</v>
      </c>
      <c r="E110" s="7" t="s">
        <v>43</v>
      </c>
      <c r="F110" s="7" t="s">
        <v>337</v>
      </c>
      <c r="G110" s="10">
        <f t="shared" si="8"/>
        <v>76.46666666666667</v>
      </c>
      <c r="H110" s="11">
        <f t="shared" si="9"/>
        <v>30.58666666666667</v>
      </c>
      <c r="I110" s="7" t="s">
        <v>9</v>
      </c>
      <c r="J110" s="7">
        <v>81.88</v>
      </c>
      <c r="K110" s="15">
        <f t="shared" si="10"/>
        <v>49.12799999999999</v>
      </c>
      <c r="L110" s="10">
        <f t="shared" si="11"/>
        <v>79.71466666666666</v>
      </c>
      <c r="M110" s="7">
        <v>3</v>
      </c>
      <c r="N110" s="1"/>
    </row>
    <row r="111" spans="1:14" s="4" customFormat="1" ht="24.75" customHeight="1">
      <c r="A111" s="17" t="s">
        <v>419</v>
      </c>
      <c r="B111" s="23"/>
      <c r="C111" s="17" t="s">
        <v>338</v>
      </c>
      <c r="D111" s="7" t="s">
        <v>96</v>
      </c>
      <c r="E111" s="7" t="s">
        <v>88</v>
      </c>
      <c r="F111" s="7" t="s">
        <v>104</v>
      </c>
      <c r="G111" s="10">
        <f t="shared" si="8"/>
        <v>74.66666666666667</v>
      </c>
      <c r="H111" s="11">
        <f t="shared" si="9"/>
        <v>29.86666666666667</v>
      </c>
      <c r="I111" s="7" t="s">
        <v>14</v>
      </c>
      <c r="J111" s="7">
        <v>81.5</v>
      </c>
      <c r="K111" s="15">
        <f t="shared" si="10"/>
        <v>48.9</v>
      </c>
      <c r="L111" s="10">
        <f t="shared" si="11"/>
        <v>78.76666666666667</v>
      </c>
      <c r="M111" s="7">
        <v>4</v>
      </c>
      <c r="N111" s="1"/>
    </row>
    <row r="112" spans="1:14" s="4" customFormat="1" ht="24.75" customHeight="1">
      <c r="A112" s="17" t="s">
        <v>419</v>
      </c>
      <c r="B112" s="23"/>
      <c r="C112" s="17" t="s">
        <v>341</v>
      </c>
      <c r="D112" s="7" t="s">
        <v>294</v>
      </c>
      <c r="E112" s="7" t="s">
        <v>92</v>
      </c>
      <c r="F112" s="7" t="s">
        <v>342</v>
      </c>
      <c r="G112" s="10">
        <f t="shared" si="8"/>
        <v>68.86666666666666</v>
      </c>
      <c r="H112" s="11">
        <f t="shared" si="9"/>
        <v>27.546666666666667</v>
      </c>
      <c r="I112" s="7" t="s">
        <v>85</v>
      </c>
      <c r="J112" s="7"/>
      <c r="K112" s="15">
        <f t="shared" si="10"/>
        <v>0</v>
      </c>
      <c r="L112" s="10">
        <f t="shared" si="11"/>
        <v>27.546666666666667</v>
      </c>
      <c r="M112" s="7" t="s">
        <v>421</v>
      </c>
      <c r="N112" s="1"/>
    </row>
    <row r="113" spans="1:14" s="4" customFormat="1" ht="24.75" customHeight="1">
      <c r="A113" s="17" t="s">
        <v>419</v>
      </c>
      <c r="B113" s="24"/>
      <c r="C113" s="17" t="s">
        <v>343</v>
      </c>
      <c r="D113" s="7" t="s">
        <v>133</v>
      </c>
      <c r="E113" s="7" t="s">
        <v>245</v>
      </c>
      <c r="F113" s="7" t="s">
        <v>243</v>
      </c>
      <c r="G113" s="10">
        <f aca="true" t="shared" si="12" ref="G113:G153">F113/150*100</f>
        <v>55.93333333333334</v>
      </c>
      <c r="H113" s="11">
        <f aca="true" t="shared" si="13" ref="H113:H153">G113*0.4</f>
        <v>22.373333333333335</v>
      </c>
      <c r="I113" s="7" t="s">
        <v>90</v>
      </c>
      <c r="J113" s="7"/>
      <c r="K113" s="15">
        <f aca="true" t="shared" si="14" ref="K113:K153">J113*0.6</f>
        <v>0</v>
      </c>
      <c r="L113" s="10">
        <f aca="true" t="shared" si="15" ref="L113:L153">H113+K113</f>
        <v>22.373333333333335</v>
      </c>
      <c r="M113" s="7" t="s">
        <v>421</v>
      </c>
      <c r="N113" s="1"/>
    </row>
    <row r="114" spans="1:14" s="4" customFormat="1" ht="24.75" customHeight="1">
      <c r="A114" s="16" t="s">
        <v>344</v>
      </c>
      <c r="B114" s="22">
        <v>2</v>
      </c>
      <c r="C114" s="16" t="s">
        <v>345</v>
      </c>
      <c r="D114" s="1" t="s">
        <v>77</v>
      </c>
      <c r="E114" s="1" t="s">
        <v>54</v>
      </c>
      <c r="F114" s="1" t="s">
        <v>196</v>
      </c>
      <c r="G114" s="8">
        <f t="shared" si="12"/>
        <v>79</v>
      </c>
      <c r="H114" s="9">
        <f t="shared" si="13"/>
        <v>31.6</v>
      </c>
      <c r="I114" s="1" t="s">
        <v>5</v>
      </c>
      <c r="J114" s="1">
        <v>85.98</v>
      </c>
      <c r="K114" s="14">
        <f t="shared" si="14"/>
        <v>51.588</v>
      </c>
      <c r="L114" s="8">
        <f t="shared" si="15"/>
        <v>83.188</v>
      </c>
      <c r="M114" s="1">
        <v>1</v>
      </c>
      <c r="N114" s="1" t="s">
        <v>426</v>
      </c>
    </row>
    <row r="115" spans="1:14" s="4" customFormat="1" ht="24.75" customHeight="1">
      <c r="A115" s="16" t="s">
        <v>344</v>
      </c>
      <c r="B115" s="23"/>
      <c r="C115" s="16" t="s">
        <v>346</v>
      </c>
      <c r="D115" s="1" t="s">
        <v>347</v>
      </c>
      <c r="E115" s="1" t="s">
        <v>74</v>
      </c>
      <c r="F115" s="1" t="s">
        <v>348</v>
      </c>
      <c r="G115" s="8">
        <f t="shared" si="12"/>
        <v>77.73333333333333</v>
      </c>
      <c r="H115" s="9">
        <f t="shared" si="13"/>
        <v>31.093333333333334</v>
      </c>
      <c r="I115" s="1" t="s">
        <v>9</v>
      </c>
      <c r="J115" s="1">
        <v>86.02</v>
      </c>
      <c r="K115" s="14">
        <f t="shared" si="14"/>
        <v>51.611999999999995</v>
      </c>
      <c r="L115" s="8">
        <f t="shared" si="15"/>
        <v>82.70533333333333</v>
      </c>
      <c r="M115" s="1">
        <v>2</v>
      </c>
      <c r="N115" s="1" t="s">
        <v>426</v>
      </c>
    </row>
    <row r="116" spans="1:14" s="4" customFormat="1" ht="24.75" customHeight="1">
      <c r="A116" s="17" t="s">
        <v>344</v>
      </c>
      <c r="B116" s="23"/>
      <c r="C116" s="17" t="s">
        <v>349</v>
      </c>
      <c r="D116" s="7" t="s">
        <v>118</v>
      </c>
      <c r="E116" s="7" t="s">
        <v>149</v>
      </c>
      <c r="F116" s="7" t="s">
        <v>350</v>
      </c>
      <c r="G116" s="10">
        <f t="shared" si="12"/>
        <v>58.4</v>
      </c>
      <c r="H116" s="11">
        <f t="shared" si="13"/>
        <v>23.36</v>
      </c>
      <c r="I116" s="7" t="s">
        <v>14</v>
      </c>
      <c r="J116" s="7">
        <v>83.04</v>
      </c>
      <c r="K116" s="15">
        <f t="shared" si="14"/>
        <v>49.824000000000005</v>
      </c>
      <c r="L116" s="10">
        <f t="shared" si="15"/>
        <v>73.184</v>
      </c>
      <c r="M116" s="7">
        <v>3</v>
      </c>
      <c r="N116" s="1"/>
    </row>
    <row r="117" spans="1:14" s="4" customFormat="1" ht="24.75" customHeight="1">
      <c r="A117" s="17" t="s">
        <v>344</v>
      </c>
      <c r="B117" s="24"/>
      <c r="C117" s="17" t="s">
        <v>351</v>
      </c>
      <c r="D117" s="7" t="s">
        <v>64</v>
      </c>
      <c r="E117" s="7" t="s">
        <v>12</v>
      </c>
      <c r="F117" s="7" t="s">
        <v>133</v>
      </c>
      <c r="G117" s="10">
        <f t="shared" si="12"/>
        <v>58.333333333333336</v>
      </c>
      <c r="H117" s="11">
        <f t="shared" si="13"/>
        <v>23.333333333333336</v>
      </c>
      <c r="I117" s="7" t="s">
        <v>51</v>
      </c>
      <c r="J117" s="7">
        <v>79.72</v>
      </c>
      <c r="K117" s="15">
        <f t="shared" si="14"/>
        <v>47.832</v>
      </c>
      <c r="L117" s="10">
        <f t="shared" si="15"/>
        <v>71.16533333333334</v>
      </c>
      <c r="M117" s="7">
        <v>4</v>
      </c>
      <c r="N117" s="1"/>
    </row>
    <row r="118" spans="1:14" s="4" customFormat="1" ht="24.75" customHeight="1">
      <c r="A118" s="16" t="s">
        <v>354</v>
      </c>
      <c r="B118" s="22">
        <v>12</v>
      </c>
      <c r="C118" s="16" t="s">
        <v>355</v>
      </c>
      <c r="D118" s="1" t="s">
        <v>57</v>
      </c>
      <c r="E118" s="1" t="s">
        <v>237</v>
      </c>
      <c r="F118" s="1" t="s">
        <v>356</v>
      </c>
      <c r="G118" s="8">
        <f t="shared" si="12"/>
        <v>75.86666666666666</v>
      </c>
      <c r="H118" s="9">
        <f t="shared" si="13"/>
        <v>30.346666666666664</v>
      </c>
      <c r="I118" s="1" t="s">
        <v>5</v>
      </c>
      <c r="J118" s="1">
        <v>86.16</v>
      </c>
      <c r="K118" s="14">
        <f t="shared" si="14"/>
        <v>51.696</v>
      </c>
      <c r="L118" s="8">
        <f t="shared" si="15"/>
        <v>82.04266666666666</v>
      </c>
      <c r="M118" s="1">
        <v>1</v>
      </c>
      <c r="N118" s="1" t="s">
        <v>426</v>
      </c>
    </row>
    <row r="119" spans="1:14" s="4" customFormat="1" ht="24.75" customHeight="1">
      <c r="A119" s="16" t="s">
        <v>354</v>
      </c>
      <c r="B119" s="23"/>
      <c r="C119" s="16" t="s">
        <v>358</v>
      </c>
      <c r="D119" s="1" t="s">
        <v>43</v>
      </c>
      <c r="E119" s="1" t="s">
        <v>60</v>
      </c>
      <c r="F119" s="1" t="s">
        <v>84</v>
      </c>
      <c r="G119" s="8">
        <f t="shared" si="12"/>
        <v>73.26666666666667</v>
      </c>
      <c r="H119" s="9">
        <f t="shared" si="13"/>
        <v>29.30666666666667</v>
      </c>
      <c r="I119" s="1" t="s">
        <v>14</v>
      </c>
      <c r="J119" s="1">
        <v>85.84</v>
      </c>
      <c r="K119" s="14">
        <f t="shared" si="14"/>
        <v>51.504</v>
      </c>
      <c r="L119" s="8">
        <f t="shared" si="15"/>
        <v>80.81066666666666</v>
      </c>
      <c r="M119" s="1">
        <v>2</v>
      </c>
      <c r="N119" s="1" t="s">
        <v>426</v>
      </c>
    </row>
    <row r="120" spans="1:14" s="4" customFormat="1" ht="24.75" customHeight="1">
      <c r="A120" s="16" t="s">
        <v>354</v>
      </c>
      <c r="B120" s="23"/>
      <c r="C120" s="16" t="s">
        <v>357</v>
      </c>
      <c r="D120" s="1" t="s">
        <v>88</v>
      </c>
      <c r="E120" s="1" t="s">
        <v>54</v>
      </c>
      <c r="F120" s="1" t="s">
        <v>87</v>
      </c>
      <c r="G120" s="8">
        <f t="shared" si="12"/>
        <v>74.33333333333333</v>
      </c>
      <c r="H120" s="9">
        <f t="shared" si="13"/>
        <v>29.733333333333334</v>
      </c>
      <c r="I120" s="1" t="s">
        <v>9</v>
      </c>
      <c r="J120" s="1">
        <v>84.02</v>
      </c>
      <c r="K120" s="14">
        <f t="shared" si="14"/>
        <v>50.412</v>
      </c>
      <c r="L120" s="8">
        <f t="shared" si="15"/>
        <v>80.14533333333333</v>
      </c>
      <c r="M120" s="1">
        <v>3</v>
      </c>
      <c r="N120" s="1" t="s">
        <v>426</v>
      </c>
    </row>
    <row r="121" spans="1:14" s="4" customFormat="1" ht="24.75" customHeight="1">
      <c r="A121" s="16" t="s">
        <v>354</v>
      </c>
      <c r="B121" s="23"/>
      <c r="C121" s="16" t="s">
        <v>361</v>
      </c>
      <c r="D121" s="1" t="s">
        <v>31</v>
      </c>
      <c r="E121" s="1" t="s">
        <v>257</v>
      </c>
      <c r="F121" s="1" t="s">
        <v>93</v>
      </c>
      <c r="G121" s="8">
        <f t="shared" si="12"/>
        <v>71.66666666666667</v>
      </c>
      <c r="H121" s="9">
        <f t="shared" si="13"/>
        <v>28.66666666666667</v>
      </c>
      <c r="I121" s="1" t="s">
        <v>85</v>
      </c>
      <c r="J121" s="1">
        <v>84.64</v>
      </c>
      <c r="K121" s="14">
        <f t="shared" si="14"/>
        <v>50.784</v>
      </c>
      <c r="L121" s="8">
        <f t="shared" si="15"/>
        <v>79.45066666666668</v>
      </c>
      <c r="M121" s="1">
        <v>4</v>
      </c>
      <c r="N121" s="1" t="s">
        <v>426</v>
      </c>
    </row>
    <row r="122" spans="1:14" s="4" customFormat="1" ht="24.75" customHeight="1">
      <c r="A122" s="16" t="s">
        <v>354</v>
      </c>
      <c r="B122" s="23"/>
      <c r="C122" s="16" t="s">
        <v>364</v>
      </c>
      <c r="D122" s="1" t="s">
        <v>7</v>
      </c>
      <c r="E122" s="1" t="s">
        <v>31</v>
      </c>
      <c r="F122" s="1" t="s">
        <v>365</v>
      </c>
      <c r="G122" s="8">
        <f t="shared" si="12"/>
        <v>70.53333333333333</v>
      </c>
      <c r="H122" s="9">
        <f t="shared" si="13"/>
        <v>28.213333333333335</v>
      </c>
      <c r="I122" s="1" t="s">
        <v>94</v>
      </c>
      <c r="J122" s="1">
        <v>84.6</v>
      </c>
      <c r="K122" s="14">
        <f t="shared" si="14"/>
        <v>50.76</v>
      </c>
      <c r="L122" s="8">
        <f t="shared" si="15"/>
        <v>78.97333333333333</v>
      </c>
      <c r="M122" s="1">
        <v>5</v>
      </c>
      <c r="N122" s="1" t="s">
        <v>426</v>
      </c>
    </row>
    <row r="123" spans="1:14" s="4" customFormat="1" ht="24.75" customHeight="1">
      <c r="A123" s="16" t="s">
        <v>354</v>
      </c>
      <c r="B123" s="23"/>
      <c r="C123" s="16" t="s">
        <v>362</v>
      </c>
      <c r="D123" s="1" t="s">
        <v>60</v>
      </c>
      <c r="E123" s="1" t="s">
        <v>219</v>
      </c>
      <c r="F123" s="1" t="s">
        <v>363</v>
      </c>
      <c r="G123" s="8">
        <f t="shared" si="12"/>
        <v>71.2</v>
      </c>
      <c r="H123" s="9">
        <f t="shared" si="13"/>
        <v>28.480000000000004</v>
      </c>
      <c r="I123" s="1" t="s">
        <v>90</v>
      </c>
      <c r="J123" s="1">
        <v>83.72</v>
      </c>
      <c r="K123" s="14">
        <f t="shared" si="14"/>
        <v>50.232</v>
      </c>
      <c r="L123" s="8">
        <f t="shared" si="15"/>
        <v>78.712</v>
      </c>
      <c r="M123" s="1">
        <v>6</v>
      </c>
      <c r="N123" s="1" t="s">
        <v>426</v>
      </c>
    </row>
    <row r="124" spans="1:14" s="4" customFormat="1" ht="24.75" customHeight="1">
      <c r="A124" s="16" t="s">
        <v>354</v>
      </c>
      <c r="B124" s="23"/>
      <c r="C124" s="16" t="s">
        <v>379</v>
      </c>
      <c r="D124" s="1" t="s">
        <v>40</v>
      </c>
      <c r="E124" s="1" t="s">
        <v>222</v>
      </c>
      <c r="F124" s="1" t="s">
        <v>380</v>
      </c>
      <c r="G124" s="8">
        <f t="shared" si="12"/>
        <v>65.60000000000001</v>
      </c>
      <c r="H124" s="9">
        <f t="shared" si="13"/>
        <v>26.240000000000006</v>
      </c>
      <c r="I124" s="1" t="s">
        <v>131</v>
      </c>
      <c r="J124" s="1">
        <v>87.26</v>
      </c>
      <c r="K124" s="14">
        <f t="shared" si="14"/>
        <v>52.356</v>
      </c>
      <c r="L124" s="8">
        <f t="shared" si="15"/>
        <v>78.596</v>
      </c>
      <c r="M124" s="1">
        <v>7</v>
      </c>
      <c r="N124" s="1" t="s">
        <v>426</v>
      </c>
    </row>
    <row r="125" spans="1:14" s="4" customFormat="1" ht="24.75" customHeight="1">
      <c r="A125" s="16" t="s">
        <v>354</v>
      </c>
      <c r="B125" s="23"/>
      <c r="C125" s="16" t="s">
        <v>366</v>
      </c>
      <c r="D125" s="1" t="s">
        <v>118</v>
      </c>
      <c r="E125" s="1" t="s">
        <v>88</v>
      </c>
      <c r="F125" s="1" t="s">
        <v>367</v>
      </c>
      <c r="G125" s="8">
        <f t="shared" si="12"/>
        <v>69.19999999999999</v>
      </c>
      <c r="H125" s="9">
        <f t="shared" si="13"/>
        <v>27.679999999999996</v>
      </c>
      <c r="I125" s="1" t="s">
        <v>99</v>
      </c>
      <c r="J125" s="1">
        <v>83.52</v>
      </c>
      <c r="K125" s="14">
        <f t="shared" si="14"/>
        <v>50.111999999999995</v>
      </c>
      <c r="L125" s="8">
        <f t="shared" si="15"/>
        <v>77.79199999999999</v>
      </c>
      <c r="M125" s="1">
        <v>8</v>
      </c>
      <c r="N125" s="1" t="s">
        <v>426</v>
      </c>
    </row>
    <row r="126" spans="1:14" s="4" customFormat="1" ht="24.75" customHeight="1">
      <c r="A126" s="16" t="s">
        <v>354</v>
      </c>
      <c r="B126" s="23"/>
      <c r="C126" s="16" t="s">
        <v>373</v>
      </c>
      <c r="D126" s="1" t="s">
        <v>43</v>
      </c>
      <c r="E126" s="1" t="s">
        <v>270</v>
      </c>
      <c r="F126" s="1" t="s">
        <v>325</v>
      </c>
      <c r="G126" s="8">
        <f t="shared" si="12"/>
        <v>67.86666666666666</v>
      </c>
      <c r="H126" s="9">
        <f t="shared" si="13"/>
        <v>27.146666666666665</v>
      </c>
      <c r="I126" s="1" t="s">
        <v>116</v>
      </c>
      <c r="J126" s="1">
        <v>84.22</v>
      </c>
      <c r="K126" s="14">
        <f t="shared" si="14"/>
        <v>50.532</v>
      </c>
      <c r="L126" s="8">
        <f t="shared" si="15"/>
        <v>77.67866666666666</v>
      </c>
      <c r="M126" s="1">
        <v>9</v>
      </c>
      <c r="N126" s="1" t="s">
        <v>426</v>
      </c>
    </row>
    <row r="127" spans="1:14" s="4" customFormat="1" ht="24.75" customHeight="1">
      <c r="A127" s="16" t="s">
        <v>354</v>
      </c>
      <c r="B127" s="23"/>
      <c r="C127" s="16" t="s">
        <v>370</v>
      </c>
      <c r="D127" s="1" t="s">
        <v>15</v>
      </c>
      <c r="E127" s="1" t="s">
        <v>7</v>
      </c>
      <c r="F127" s="1" t="s">
        <v>342</v>
      </c>
      <c r="G127" s="8">
        <f t="shared" si="12"/>
        <v>68.86666666666666</v>
      </c>
      <c r="H127" s="9">
        <f t="shared" si="13"/>
        <v>27.546666666666667</v>
      </c>
      <c r="I127" s="1" t="s">
        <v>107</v>
      </c>
      <c r="J127" s="1">
        <v>83.46</v>
      </c>
      <c r="K127" s="14">
        <f t="shared" si="14"/>
        <v>50.07599999999999</v>
      </c>
      <c r="L127" s="8">
        <f t="shared" si="15"/>
        <v>77.62266666666666</v>
      </c>
      <c r="M127" s="1">
        <v>10</v>
      </c>
      <c r="N127" s="1" t="s">
        <v>426</v>
      </c>
    </row>
    <row r="128" spans="1:14" s="4" customFormat="1" ht="24.75" customHeight="1">
      <c r="A128" s="16" t="s">
        <v>354</v>
      </c>
      <c r="B128" s="23"/>
      <c r="C128" s="16" t="s">
        <v>405</v>
      </c>
      <c r="D128" s="1" t="s">
        <v>44</v>
      </c>
      <c r="E128" s="1" t="s">
        <v>15</v>
      </c>
      <c r="F128" s="1" t="s">
        <v>406</v>
      </c>
      <c r="G128" s="8">
        <f t="shared" si="12"/>
        <v>61.199999999999996</v>
      </c>
      <c r="H128" s="9">
        <f t="shared" si="13"/>
        <v>24.48</v>
      </c>
      <c r="I128" s="1" t="s">
        <v>246</v>
      </c>
      <c r="J128" s="1">
        <v>87.92</v>
      </c>
      <c r="K128" s="14">
        <f t="shared" si="14"/>
        <v>52.752</v>
      </c>
      <c r="L128" s="8">
        <f t="shared" si="15"/>
        <v>77.232</v>
      </c>
      <c r="M128" s="1">
        <v>11</v>
      </c>
      <c r="N128" s="1" t="s">
        <v>426</v>
      </c>
    </row>
    <row r="129" spans="1:14" s="4" customFormat="1" ht="24.75" customHeight="1">
      <c r="A129" s="16" t="s">
        <v>354</v>
      </c>
      <c r="B129" s="23"/>
      <c r="C129" s="16" t="s">
        <v>374</v>
      </c>
      <c r="D129" s="1" t="s">
        <v>2</v>
      </c>
      <c r="E129" s="1" t="s">
        <v>28</v>
      </c>
      <c r="F129" s="1" t="s">
        <v>115</v>
      </c>
      <c r="G129" s="8">
        <f t="shared" si="12"/>
        <v>67.80000000000001</v>
      </c>
      <c r="H129" s="9">
        <f t="shared" si="13"/>
        <v>27.120000000000005</v>
      </c>
      <c r="I129" s="1" t="s">
        <v>119</v>
      </c>
      <c r="J129" s="1">
        <v>83.32</v>
      </c>
      <c r="K129" s="14">
        <f t="shared" si="14"/>
        <v>49.992</v>
      </c>
      <c r="L129" s="8">
        <f t="shared" si="15"/>
        <v>77.112</v>
      </c>
      <c r="M129" s="1">
        <v>12</v>
      </c>
      <c r="N129" s="1" t="s">
        <v>426</v>
      </c>
    </row>
    <row r="130" spans="1:14" s="4" customFormat="1" ht="24.75" customHeight="1">
      <c r="A130" s="17" t="s">
        <v>354</v>
      </c>
      <c r="B130" s="23"/>
      <c r="C130" s="17" t="s">
        <v>385</v>
      </c>
      <c r="D130" s="7" t="s">
        <v>35</v>
      </c>
      <c r="E130" s="7" t="s">
        <v>240</v>
      </c>
      <c r="F130" s="7" t="s">
        <v>386</v>
      </c>
      <c r="G130" s="10">
        <f t="shared" si="12"/>
        <v>64.86666666666666</v>
      </c>
      <c r="H130" s="11">
        <f t="shared" si="13"/>
        <v>25.946666666666665</v>
      </c>
      <c r="I130" s="7" t="s">
        <v>143</v>
      </c>
      <c r="J130" s="7">
        <v>84.48</v>
      </c>
      <c r="K130" s="15">
        <f t="shared" si="14"/>
        <v>50.688</v>
      </c>
      <c r="L130" s="10">
        <f t="shared" si="15"/>
        <v>76.63466666666667</v>
      </c>
      <c r="M130" s="7">
        <v>13</v>
      </c>
      <c r="N130" s="1"/>
    </row>
    <row r="131" spans="1:14" s="4" customFormat="1" ht="24.75" customHeight="1">
      <c r="A131" s="17" t="s">
        <v>354</v>
      </c>
      <c r="B131" s="23"/>
      <c r="C131" s="17" t="s">
        <v>371</v>
      </c>
      <c r="D131" s="7" t="s">
        <v>7</v>
      </c>
      <c r="E131" s="7" t="s">
        <v>11</v>
      </c>
      <c r="F131" s="7" t="s">
        <v>372</v>
      </c>
      <c r="G131" s="10">
        <f t="shared" si="12"/>
        <v>67.93333333333334</v>
      </c>
      <c r="H131" s="11">
        <f t="shared" si="13"/>
        <v>27.173333333333336</v>
      </c>
      <c r="I131" s="7" t="s">
        <v>111</v>
      </c>
      <c r="J131" s="7">
        <v>81.76</v>
      </c>
      <c r="K131" s="15">
        <f t="shared" si="14"/>
        <v>49.056000000000004</v>
      </c>
      <c r="L131" s="10">
        <f t="shared" si="15"/>
        <v>76.22933333333334</v>
      </c>
      <c r="M131" s="7">
        <v>14</v>
      </c>
      <c r="N131" s="1"/>
    </row>
    <row r="132" spans="1:14" s="4" customFormat="1" ht="24.75" customHeight="1">
      <c r="A132" s="17" t="s">
        <v>354</v>
      </c>
      <c r="B132" s="23"/>
      <c r="C132" s="17" t="s">
        <v>383</v>
      </c>
      <c r="D132" s="7" t="s">
        <v>64</v>
      </c>
      <c r="E132" s="7" t="s">
        <v>105</v>
      </c>
      <c r="F132" s="7" t="s">
        <v>384</v>
      </c>
      <c r="G132" s="10">
        <f t="shared" si="12"/>
        <v>65.13333333333333</v>
      </c>
      <c r="H132" s="11">
        <f t="shared" si="13"/>
        <v>26.05333333333333</v>
      </c>
      <c r="I132" s="7" t="s">
        <v>140</v>
      </c>
      <c r="J132" s="7">
        <v>83.3</v>
      </c>
      <c r="K132" s="15">
        <f t="shared" si="14"/>
        <v>49.98</v>
      </c>
      <c r="L132" s="10">
        <f t="shared" si="15"/>
        <v>76.03333333333333</v>
      </c>
      <c r="M132" s="7">
        <v>15</v>
      </c>
      <c r="N132" s="1"/>
    </row>
    <row r="133" spans="1:14" s="4" customFormat="1" ht="24.75" customHeight="1">
      <c r="A133" s="17" t="s">
        <v>354</v>
      </c>
      <c r="B133" s="23"/>
      <c r="C133" s="17" t="s">
        <v>392</v>
      </c>
      <c r="D133" s="7" t="s">
        <v>160</v>
      </c>
      <c r="E133" s="7" t="s">
        <v>93</v>
      </c>
      <c r="F133" s="7" t="s">
        <v>393</v>
      </c>
      <c r="G133" s="10">
        <f t="shared" si="12"/>
        <v>62.86666666666666</v>
      </c>
      <c r="H133" s="11">
        <f t="shared" si="13"/>
        <v>25.146666666666665</v>
      </c>
      <c r="I133" s="7" t="s">
        <v>162</v>
      </c>
      <c r="J133" s="7">
        <v>84.18</v>
      </c>
      <c r="K133" s="15">
        <f t="shared" si="14"/>
        <v>50.508</v>
      </c>
      <c r="L133" s="10">
        <f t="shared" si="15"/>
        <v>75.65466666666667</v>
      </c>
      <c r="M133" s="7">
        <v>16</v>
      </c>
      <c r="N133" s="1"/>
    </row>
    <row r="134" spans="1:14" s="4" customFormat="1" ht="24.75" customHeight="1">
      <c r="A134" s="17" t="s">
        <v>354</v>
      </c>
      <c r="B134" s="23"/>
      <c r="C134" s="17" t="s">
        <v>359</v>
      </c>
      <c r="D134" s="7" t="s">
        <v>92</v>
      </c>
      <c r="E134" s="7" t="s">
        <v>60</v>
      </c>
      <c r="F134" s="7" t="s">
        <v>360</v>
      </c>
      <c r="G134" s="10">
        <f t="shared" si="12"/>
        <v>72.2</v>
      </c>
      <c r="H134" s="11">
        <f t="shared" si="13"/>
        <v>28.880000000000003</v>
      </c>
      <c r="I134" s="7" t="s">
        <v>51</v>
      </c>
      <c r="J134" s="7">
        <v>77.82</v>
      </c>
      <c r="K134" s="15">
        <f t="shared" si="14"/>
        <v>46.69199999999999</v>
      </c>
      <c r="L134" s="10">
        <f t="shared" si="15"/>
        <v>75.572</v>
      </c>
      <c r="M134" s="7">
        <v>17</v>
      </c>
      <c r="N134" s="1"/>
    </row>
    <row r="135" spans="1:14" s="4" customFormat="1" ht="24.75" customHeight="1">
      <c r="A135" s="17" t="s">
        <v>354</v>
      </c>
      <c r="B135" s="23"/>
      <c r="C135" s="17" t="s">
        <v>368</v>
      </c>
      <c r="D135" s="7" t="s">
        <v>43</v>
      </c>
      <c r="E135" s="7" t="s">
        <v>118</v>
      </c>
      <c r="F135" s="7" t="s">
        <v>369</v>
      </c>
      <c r="G135" s="10">
        <f t="shared" si="12"/>
        <v>69.06666666666666</v>
      </c>
      <c r="H135" s="11">
        <f t="shared" si="13"/>
        <v>27.626666666666665</v>
      </c>
      <c r="I135" s="7" t="s">
        <v>102</v>
      </c>
      <c r="J135" s="7">
        <v>79.64</v>
      </c>
      <c r="K135" s="15">
        <f t="shared" si="14"/>
        <v>47.784</v>
      </c>
      <c r="L135" s="10">
        <f t="shared" si="15"/>
        <v>75.41066666666666</v>
      </c>
      <c r="M135" s="7">
        <v>18</v>
      </c>
      <c r="N135" s="1"/>
    </row>
    <row r="136" spans="1:14" s="4" customFormat="1" ht="24.75" customHeight="1">
      <c r="A136" s="17" t="s">
        <v>354</v>
      </c>
      <c r="B136" s="23"/>
      <c r="C136" s="17" t="s">
        <v>396</v>
      </c>
      <c r="D136" s="7" t="s">
        <v>138</v>
      </c>
      <c r="E136" s="7" t="s">
        <v>41</v>
      </c>
      <c r="F136" s="7" t="s">
        <v>397</v>
      </c>
      <c r="G136" s="10">
        <f t="shared" si="12"/>
        <v>62.066666666666656</v>
      </c>
      <c r="H136" s="11">
        <f t="shared" si="13"/>
        <v>24.826666666666664</v>
      </c>
      <c r="I136" s="7" t="s">
        <v>168</v>
      </c>
      <c r="J136" s="7">
        <v>84.16</v>
      </c>
      <c r="K136" s="15">
        <f t="shared" si="14"/>
        <v>50.495999999999995</v>
      </c>
      <c r="L136" s="10">
        <f t="shared" si="15"/>
        <v>75.32266666666666</v>
      </c>
      <c r="M136" s="7">
        <v>19</v>
      </c>
      <c r="N136" s="1"/>
    </row>
    <row r="137" spans="1:14" s="4" customFormat="1" ht="24.75" customHeight="1">
      <c r="A137" s="17" t="s">
        <v>354</v>
      </c>
      <c r="B137" s="23"/>
      <c r="C137" s="17" t="s">
        <v>403</v>
      </c>
      <c r="D137" s="7" t="s">
        <v>149</v>
      </c>
      <c r="E137" s="7" t="s">
        <v>114</v>
      </c>
      <c r="F137" s="7" t="s">
        <v>66</v>
      </c>
      <c r="G137" s="10">
        <f t="shared" si="12"/>
        <v>61.53333333333333</v>
      </c>
      <c r="H137" s="11">
        <f t="shared" si="13"/>
        <v>24.613333333333333</v>
      </c>
      <c r="I137" s="7" t="s">
        <v>183</v>
      </c>
      <c r="J137" s="7">
        <v>84.4</v>
      </c>
      <c r="K137" s="15">
        <f t="shared" si="14"/>
        <v>50.64</v>
      </c>
      <c r="L137" s="10">
        <f t="shared" si="15"/>
        <v>75.25333333333333</v>
      </c>
      <c r="M137" s="7">
        <v>20</v>
      </c>
      <c r="N137" s="1"/>
    </row>
    <row r="138" spans="1:14" s="4" customFormat="1" ht="24.75" customHeight="1">
      <c r="A138" s="17" t="s">
        <v>354</v>
      </c>
      <c r="B138" s="23"/>
      <c r="C138" s="17" t="s">
        <v>398</v>
      </c>
      <c r="D138" s="7" t="s">
        <v>232</v>
      </c>
      <c r="E138" s="7" t="s">
        <v>109</v>
      </c>
      <c r="F138" s="7" t="s">
        <v>399</v>
      </c>
      <c r="G138" s="10">
        <f t="shared" si="12"/>
        <v>61.8</v>
      </c>
      <c r="H138" s="11">
        <f t="shared" si="13"/>
        <v>24.72</v>
      </c>
      <c r="I138" s="7" t="s">
        <v>172</v>
      </c>
      <c r="J138" s="7">
        <v>83.46</v>
      </c>
      <c r="K138" s="15">
        <f t="shared" si="14"/>
        <v>50.07599999999999</v>
      </c>
      <c r="L138" s="10">
        <f t="shared" si="15"/>
        <v>74.79599999999999</v>
      </c>
      <c r="M138" s="7">
        <v>21</v>
      </c>
      <c r="N138" s="1"/>
    </row>
    <row r="139" spans="1:14" s="4" customFormat="1" ht="24.75" customHeight="1">
      <c r="A139" s="17" t="s">
        <v>354</v>
      </c>
      <c r="B139" s="23"/>
      <c r="C139" s="17" t="s">
        <v>390</v>
      </c>
      <c r="D139" s="7" t="s">
        <v>55</v>
      </c>
      <c r="E139" s="7" t="s">
        <v>92</v>
      </c>
      <c r="F139" s="7" t="s">
        <v>121</v>
      </c>
      <c r="G139" s="10">
        <f t="shared" si="12"/>
        <v>63.4</v>
      </c>
      <c r="H139" s="11">
        <f t="shared" si="13"/>
        <v>25.36</v>
      </c>
      <c r="I139" s="7" t="s">
        <v>155</v>
      </c>
      <c r="J139" s="7">
        <v>82.38</v>
      </c>
      <c r="K139" s="15">
        <f t="shared" si="14"/>
        <v>49.428</v>
      </c>
      <c r="L139" s="10">
        <f t="shared" si="15"/>
        <v>74.788</v>
      </c>
      <c r="M139" s="7">
        <v>22</v>
      </c>
      <c r="N139" s="1"/>
    </row>
    <row r="140" spans="1:14" s="4" customFormat="1" ht="24.75" customHeight="1">
      <c r="A140" s="17" t="s">
        <v>354</v>
      </c>
      <c r="B140" s="23"/>
      <c r="C140" s="17" t="s">
        <v>391</v>
      </c>
      <c r="D140" s="7" t="s">
        <v>19</v>
      </c>
      <c r="E140" s="7" t="s">
        <v>109</v>
      </c>
      <c r="F140" s="7" t="s">
        <v>130</v>
      </c>
      <c r="G140" s="10">
        <f t="shared" si="12"/>
        <v>63</v>
      </c>
      <c r="H140" s="11">
        <f t="shared" si="13"/>
        <v>25.200000000000003</v>
      </c>
      <c r="I140" s="7" t="s">
        <v>158</v>
      </c>
      <c r="J140" s="7">
        <v>82.42</v>
      </c>
      <c r="K140" s="15">
        <f t="shared" si="14"/>
        <v>49.452</v>
      </c>
      <c r="L140" s="10">
        <f t="shared" si="15"/>
        <v>74.652</v>
      </c>
      <c r="M140" s="7">
        <v>23</v>
      </c>
      <c r="N140" s="1"/>
    </row>
    <row r="141" spans="1:14" s="4" customFormat="1" ht="24.75" customHeight="1">
      <c r="A141" s="17" t="s">
        <v>354</v>
      </c>
      <c r="B141" s="23"/>
      <c r="C141" s="17" t="s">
        <v>400</v>
      </c>
      <c r="D141" s="7" t="s">
        <v>175</v>
      </c>
      <c r="E141" s="7" t="s">
        <v>97</v>
      </c>
      <c r="F141" s="7" t="s">
        <v>56</v>
      </c>
      <c r="G141" s="10">
        <f t="shared" si="12"/>
        <v>61.73333333333333</v>
      </c>
      <c r="H141" s="11">
        <f t="shared" si="13"/>
        <v>24.69333333333333</v>
      </c>
      <c r="I141" s="7" t="s">
        <v>176</v>
      </c>
      <c r="J141" s="7">
        <v>83</v>
      </c>
      <c r="K141" s="15">
        <f t="shared" si="14"/>
        <v>49.8</v>
      </c>
      <c r="L141" s="10">
        <f t="shared" si="15"/>
        <v>74.49333333333333</v>
      </c>
      <c r="M141" s="7">
        <v>24</v>
      </c>
      <c r="N141" s="1"/>
    </row>
    <row r="142" spans="1:14" s="4" customFormat="1" ht="24.75" customHeight="1">
      <c r="A142" s="17" t="s">
        <v>354</v>
      </c>
      <c r="B142" s="23"/>
      <c r="C142" s="17" t="s">
        <v>402</v>
      </c>
      <c r="D142" s="7" t="s">
        <v>24</v>
      </c>
      <c r="E142" s="7" t="s">
        <v>34</v>
      </c>
      <c r="F142" s="7" t="s">
        <v>66</v>
      </c>
      <c r="G142" s="10">
        <f t="shared" si="12"/>
        <v>61.53333333333333</v>
      </c>
      <c r="H142" s="11">
        <f t="shared" si="13"/>
        <v>24.613333333333333</v>
      </c>
      <c r="I142" s="7" t="s">
        <v>183</v>
      </c>
      <c r="J142" s="7">
        <v>83.08</v>
      </c>
      <c r="K142" s="15">
        <f t="shared" si="14"/>
        <v>49.848</v>
      </c>
      <c r="L142" s="10">
        <f t="shared" si="15"/>
        <v>74.46133333333333</v>
      </c>
      <c r="M142" s="7">
        <v>25</v>
      </c>
      <c r="N142" s="1"/>
    </row>
    <row r="143" spans="1:14" s="4" customFormat="1" ht="24.75" customHeight="1">
      <c r="A143" s="17" t="s">
        <v>354</v>
      </c>
      <c r="B143" s="23"/>
      <c r="C143" s="17" t="s">
        <v>376</v>
      </c>
      <c r="D143" s="7" t="s">
        <v>109</v>
      </c>
      <c r="E143" s="7" t="s">
        <v>222</v>
      </c>
      <c r="F143" s="7" t="s">
        <v>15</v>
      </c>
      <c r="G143" s="10">
        <f t="shared" si="12"/>
        <v>66.66666666666666</v>
      </c>
      <c r="H143" s="11">
        <f t="shared" si="13"/>
        <v>26.666666666666664</v>
      </c>
      <c r="I143" s="7" t="s">
        <v>122</v>
      </c>
      <c r="J143" s="7">
        <v>79.2</v>
      </c>
      <c r="K143" s="15">
        <f t="shared" si="14"/>
        <v>47.52</v>
      </c>
      <c r="L143" s="10">
        <f t="shared" si="15"/>
        <v>74.18666666666667</v>
      </c>
      <c r="M143" s="7">
        <v>26</v>
      </c>
      <c r="N143" s="1"/>
    </row>
    <row r="144" spans="1:14" s="4" customFormat="1" ht="24.75" customHeight="1">
      <c r="A144" s="17" t="s">
        <v>354</v>
      </c>
      <c r="B144" s="23"/>
      <c r="C144" s="17" t="s">
        <v>375</v>
      </c>
      <c r="D144" s="7" t="s">
        <v>240</v>
      </c>
      <c r="E144" s="7" t="s">
        <v>67</v>
      </c>
      <c r="F144" s="7" t="s">
        <v>15</v>
      </c>
      <c r="G144" s="10">
        <f t="shared" si="12"/>
        <v>66.66666666666666</v>
      </c>
      <c r="H144" s="11">
        <f t="shared" si="13"/>
        <v>26.666666666666664</v>
      </c>
      <c r="I144" s="7" t="s">
        <v>122</v>
      </c>
      <c r="J144" s="7">
        <v>78.84</v>
      </c>
      <c r="K144" s="15">
        <f t="shared" si="14"/>
        <v>47.304</v>
      </c>
      <c r="L144" s="10">
        <f t="shared" si="15"/>
        <v>73.97066666666666</v>
      </c>
      <c r="M144" s="7">
        <v>27</v>
      </c>
      <c r="N144" s="1"/>
    </row>
    <row r="145" spans="1:14" s="4" customFormat="1" ht="24.75" customHeight="1">
      <c r="A145" s="17" t="s">
        <v>354</v>
      </c>
      <c r="B145" s="23"/>
      <c r="C145" s="17" t="s">
        <v>377</v>
      </c>
      <c r="D145" s="7" t="s">
        <v>64</v>
      </c>
      <c r="E145" s="7" t="s">
        <v>39</v>
      </c>
      <c r="F145" s="7" t="s">
        <v>378</v>
      </c>
      <c r="G145" s="10">
        <f t="shared" si="12"/>
        <v>65.73333333333333</v>
      </c>
      <c r="H145" s="11">
        <f t="shared" si="13"/>
        <v>26.293333333333337</v>
      </c>
      <c r="I145" s="7" t="s">
        <v>128</v>
      </c>
      <c r="J145" s="7">
        <v>79.34</v>
      </c>
      <c r="K145" s="15">
        <f t="shared" si="14"/>
        <v>47.604</v>
      </c>
      <c r="L145" s="10">
        <f t="shared" si="15"/>
        <v>73.89733333333334</v>
      </c>
      <c r="M145" s="7">
        <v>28</v>
      </c>
      <c r="N145" s="1"/>
    </row>
    <row r="146" spans="1:14" s="4" customFormat="1" ht="24.75" customHeight="1">
      <c r="A146" s="17" t="s">
        <v>354</v>
      </c>
      <c r="B146" s="23"/>
      <c r="C146" s="17" t="s">
        <v>401</v>
      </c>
      <c r="D146" s="7" t="s">
        <v>242</v>
      </c>
      <c r="E146" s="7" t="s">
        <v>294</v>
      </c>
      <c r="F146" s="7" t="s">
        <v>34</v>
      </c>
      <c r="G146" s="10">
        <f t="shared" si="12"/>
        <v>61.66666666666667</v>
      </c>
      <c r="H146" s="11">
        <f t="shared" si="13"/>
        <v>24.66666666666667</v>
      </c>
      <c r="I146" s="7" t="s">
        <v>180</v>
      </c>
      <c r="J146" s="7">
        <v>81.22</v>
      </c>
      <c r="K146" s="15">
        <f t="shared" si="14"/>
        <v>48.732</v>
      </c>
      <c r="L146" s="10">
        <f t="shared" si="15"/>
        <v>73.39866666666667</v>
      </c>
      <c r="M146" s="7">
        <v>29</v>
      </c>
      <c r="N146" s="1"/>
    </row>
    <row r="147" spans="1:14" s="4" customFormat="1" ht="24.75" customHeight="1">
      <c r="A147" s="17" t="s">
        <v>354</v>
      </c>
      <c r="B147" s="23"/>
      <c r="C147" s="17" t="s">
        <v>404</v>
      </c>
      <c r="D147" s="7" t="s">
        <v>245</v>
      </c>
      <c r="E147" s="7" t="s">
        <v>118</v>
      </c>
      <c r="F147" s="7" t="s">
        <v>24</v>
      </c>
      <c r="G147" s="10">
        <f t="shared" si="12"/>
        <v>61.33333333333333</v>
      </c>
      <c r="H147" s="11">
        <f t="shared" si="13"/>
        <v>24.53333333333333</v>
      </c>
      <c r="I147" s="7" t="s">
        <v>244</v>
      </c>
      <c r="J147" s="7">
        <v>80.82</v>
      </c>
      <c r="K147" s="15">
        <f t="shared" si="14"/>
        <v>48.492</v>
      </c>
      <c r="L147" s="10">
        <f t="shared" si="15"/>
        <v>73.02533333333332</v>
      </c>
      <c r="M147" s="7">
        <v>30</v>
      </c>
      <c r="N147" s="1"/>
    </row>
    <row r="148" spans="1:14" s="4" customFormat="1" ht="24.75" customHeight="1">
      <c r="A148" s="17" t="s">
        <v>354</v>
      </c>
      <c r="B148" s="23"/>
      <c r="C148" s="17" t="s">
        <v>407</v>
      </c>
      <c r="D148" s="7" t="s">
        <v>34</v>
      </c>
      <c r="E148" s="7" t="s">
        <v>23</v>
      </c>
      <c r="F148" s="7" t="s">
        <v>331</v>
      </c>
      <c r="G148" s="10">
        <f t="shared" si="12"/>
        <v>60.66666666666667</v>
      </c>
      <c r="H148" s="11">
        <f t="shared" si="13"/>
        <v>24.26666666666667</v>
      </c>
      <c r="I148" s="7" t="s">
        <v>247</v>
      </c>
      <c r="J148" s="7">
        <v>81.2</v>
      </c>
      <c r="K148" s="15">
        <f t="shared" si="14"/>
        <v>48.72</v>
      </c>
      <c r="L148" s="10">
        <f t="shared" si="15"/>
        <v>72.98666666666666</v>
      </c>
      <c r="M148" s="7">
        <v>31</v>
      </c>
      <c r="N148" s="1"/>
    </row>
    <row r="149" spans="1:14" s="4" customFormat="1" ht="24.75" customHeight="1">
      <c r="A149" s="17" t="s">
        <v>354</v>
      </c>
      <c r="B149" s="23"/>
      <c r="C149" s="17" t="s">
        <v>388</v>
      </c>
      <c r="D149" s="7" t="s">
        <v>331</v>
      </c>
      <c r="E149" s="7" t="s">
        <v>97</v>
      </c>
      <c r="F149" s="7" t="s">
        <v>389</v>
      </c>
      <c r="G149" s="10">
        <f t="shared" si="12"/>
        <v>63.46666666666667</v>
      </c>
      <c r="H149" s="11">
        <f t="shared" si="13"/>
        <v>25.38666666666667</v>
      </c>
      <c r="I149" s="7" t="s">
        <v>151</v>
      </c>
      <c r="J149" s="7">
        <v>78.46</v>
      </c>
      <c r="K149" s="15">
        <f t="shared" si="14"/>
        <v>47.07599999999999</v>
      </c>
      <c r="L149" s="10">
        <f t="shared" si="15"/>
        <v>72.46266666666666</v>
      </c>
      <c r="M149" s="7">
        <v>32</v>
      </c>
      <c r="N149" s="1"/>
    </row>
    <row r="150" spans="1:14" s="4" customFormat="1" ht="24.75" customHeight="1">
      <c r="A150" s="17" t="s">
        <v>354</v>
      </c>
      <c r="B150" s="23"/>
      <c r="C150" s="17" t="s">
        <v>394</v>
      </c>
      <c r="D150" s="7" t="s">
        <v>149</v>
      </c>
      <c r="E150" s="7" t="s">
        <v>222</v>
      </c>
      <c r="F150" s="7" t="s">
        <v>395</v>
      </c>
      <c r="G150" s="10">
        <f t="shared" si="12"/>
        <v>62.53333333333333</v>
      </c>
      <c r="H150" s="11">
        <f t="shared" si="13"/>
        <v>25.013333333333335</v>
      </c>
      <c r="I150" s="7" t="s">
        <v>238</v>
      </c>
      <c r="J150" s="7">
        <v>76.48</v>
      </c>
      <c r="K150" s="15">
        <f t="shared" si="14"/>
        <v>45.888</v>
      </c>
      <c r="L150" s="10">
        <f t="shared" si="15"/>
        <v>70.90133333333333</v>
      </c>
      <c r="M150" s="7">
        <v>33</v>
      </c>
      <c r="N150" s="1"/>
    </row>
    <row r="151" spans="1:14" s="4" customFormat="1" ht="24.75" customHeight="1">
      <c r="A151" s="17" t="s">
        <v>354</v>
      </c>
      <c r="B151" s="23"/>
      <c r="C151" s="17" t="s">
        <v>381</v>
      </c>
      <c r="D151" s="7" t="s">
        <v>15</v>
      </c>
      <c r="E151" s="7" t="s">
        <v>67</v>
      </c>
      <c r="F151" s="7" t="s">
        <v>382</v>
      </c>
      <c r="G151" s="10">
        <f t="shared" si="12"/>
        <v>65.46666666666667</v>
      </c>
      <c r="H151" s="11">
        <f t="shared" si="13"/>
        <v>26.186666666666667</v>
      </c>
      <c r="I151" s="7" t="s">
        <v>135</v>
      </c>
      <c r="J151" s="7"/>
      <c r="K151" s="15">
        <f t="shared" si="14"/>
        <v>0</v>
      </c>
      <c r="L151" s="10">
        <f t="shared" si="15"/>
        <v>26.186666666666667</v>
      </c>
      <c r="M151" s="7" t="s">
        <v>421</v>
      </c>
      <c r="N151" s="1"/>
    </row>
    <row r="152" spans="1:14" s="4" customFormat="1" ht="24.75" customHeight="1">
      <c r="A152" s="17" t="s">
        <v>354</v>
      </c>
      <c r="B152" s="23"/>
      <c r="C152" s="17" t="s">
        <v>387</v>
      </c>
      <c r="D152" s="7" t="s">
        <v>242</v>
      </c>
      <c r="E152" s="7" t="s">
        <v>113</v>
      </c>
      <c r="F152" s="7" t="s">
        <v>109</v>
      </c>
      <c r="G152" s="10">
        <f t="shared" si="12"/>
        <v>63.66666666666667</v>
      </c>
      <c r="H152" s="11">
        <f t="shared" si="13"/>
        <v>25.46666666666667</v>
      </c>
      <c r="I152" s="7" t="s">
        <v>147</v>
      </c>
      <c r="J152" s="7"/>
      <c r="K152" s="15">
        <f t="shared" si="14"/>
        <v>0</v>
      </c>
      <c r="L152" s="10">
        <f t="shared" si="15"/>
        <v>25.46666666666667</v>
      </c>
      <c r="M152" s="7" t="s">
        <v>421</v>
      </c>
      <c r="N152" s="1"/>
    </row>
    <row r="153" spans="1:14" s="4" customFormat="1" ht="24.75" customHeight="1">
      <c r="A153" s="17" t="s">
        <v>354</v>
      </c>
      <c r="B153" s="24"/>
      <c r="C153" s="17" t="s">
        <v>408</v>
      </c>
      <c r="D153" s="7" t="s">
        <v>250</v>
      </c>
      <c r="E153" s="7" t="s">
        <v>65</v>
      </c>
      <c r="F153" s="7" t="s">
        <v>409</v>
      </c>
      <c r="G153" s="10">
        <f t="shared" si="12"/>
        <v>60.6</v>
      </c>
      <c r="H153" s="11">
        <f t="shared" si="13"/>
        <v>24.240000000000002</v>
      </c>
      <c r="I153" s="7" t="s">
        <v>248</v>
      </c>
      <c r="J153" s="7"/>
      <c r="K153" s="15">
        <f t="shared" si="14"/>
        <v>0</v>
      </c>
      <c r="L153" s="10">
        <f t="shared" si="15"/>
        <v>24.240000000000002</v>
      </c>
      <c r="M153" s="7" t="s">
        <v>421</v>
      </c>
      <c r="N153" s="1"/>
    </row>
    <row r="154" spans="1:14" s="4" customFormat="1" ht="24.75" customHeight="1">
      <c r="A154" s="17"/>
      <c r="B154" s="7">
        <f>SUM(B4:B153)</f>
        <v>59</v>
      </c>
      <c r="C154" s="17"/>
      <c r="D154" s="7"/>
      <c r="E154" s="7"/>
      <c r="F154" s="7"/>
      <c r="G154" s="7"/>
      <c r="H154" s="12"/>
      <c r="I154" s="7"/>
      <c r="J154" s="6"/>
      <c r="K154" s="15"/>
      <c r="L154" s="7"/>
      <c r="M154" s="7"/>
      <c r="N154" s="1"/>
    </row>
  </sheetData>
  <mergeCells count="23">
    <mergeCell ref="A2:A3"/>
    <mergeCell ref="B2:B3"/>
    <mergeCell ref="C2:C3"/>
    <mergeCell ref="A1:N1"/>
    <mergeCell ref="N2:N3"/>
    <mergeCell ref="M2:M3"/>
    <mergeCell ref="D2:I2"/>
    <mergeCell ref="J2:K2"/>
    <mergeCell ref="L2:L3"/>
    <mergeCell ref="B14:B17"/>
    <mergeCell ref="B49:B69"/>
    <mergeCell ref="B70:B81"/>
    <mergeCell ref="B4:B6"/>
    <mergeCell ref="B7:B8"/>
    <mergeCell ref="B9:B10"/>
    <mergeCell ref="B18:B48"/>
    <mergeCell ref="B12:B13"/>
    <mergeCell ref="B114:B117"/>
    <mergeCell ref="B118:B153"/>
    <mergeCell ref="B82:B87"/>
    <mergeCell ref="B88:B95"/>
    <mergeCell ref="B96:B107"/>
    <mergeCell ref="B108:B113"/>
  </mergeCells>
  <printOptions/>
  <pageMargins left="0.22" right="0.23" top="0.49" bottom="0.41" header="0.4" footer="0.36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hyz</cp:lastModifiedBy>
  <cp:lastPrinted>2018-07-02T07:58:00Z</cp:lastPrinted>
  <dcterms:created xsi:type="dcterms:W3CDTF">2018-06-14T07:44:54Z</dcterms:created>
  <dcterms:modified xsi:type="dcterms:W3CDTF">2018-07-02T09:42:14Z</dcterms:modified>
  <cp:category/>
  <cp:version/>
  <cp:contentType/>
  <cp:contentStatus/>
</cp:coreProperties>
</file>