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面试得分表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<sst xmlns="http://schemas.openxmlformats.org/spreadsheetml/2006/main" count="67" uniqueCount="40">
  <si>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龙岩市属学校公开招考教师面试得分表2018.6.17</t>
  </si>
  <si>
    <t>序号</t>
  </si>
  <si>
    <t>姓名</t>
  </si>
  <si>
    <t>性别</t>
  </si>
  <si>
    <t>招聘学校</t>
  </si>
  <si>
    <t>报考岗位</t>
  </si>
  <si>
    <t>笔试准考证号</t>
  </si>
  <si>
    <t>片段教学</t>
  </si>
  <si>
    <t>综合素质问答</t>
  </si>
  <si>
    <t>钢笔字</t>
  </si>
  <si>
    <t>毛笔字</t>
  </si>
  <si>
    <t>面试最后得分</t>
  </si>
  <si>
    <t>原始分</t>
  </si>
  <si>
    <t>A折算分=原始分×50%</t>
  </si>
  <si>
    <t>B折算分=原始分×30%</t>
  </si>
  <si>
    <t>C折算分=原始分×10%</t>
  </si>
  <si>
    <t>D折算分=原始分×10%</t>
  </si>
  <si>
    <t>原始分=A+B+C+D</t>
  </si>
  <si>
    <t>折算分=原始分×60%</t>
  </si>
  <si>
    <t>谢汝佳</t>
  </si>
  <si>
    <t>女</t>
  </si>
  <si>
    <t>龙岩师范附属小学</t>
  </si>
  <si>
    <t>小学数学</t>
  </si>
  <si>
    <t>681218102073</t>
  </si>
  <si>
    <t>曹洁新</t>
  </si>
  <si>
    <t>681218102118</t>
  </si>
  <si>
    <t>章  坷</t>
  </si>
  <si>
    <t>681218102155</t>
  </si>
  <si>
    <t>陈  荧</t>
  </si>
  <si>
    <t>681218102157</t>
  </si>
  <si>
    <t>刘  瑶</t>
  </si>
  <si>
    <t>681218102010</t>
  </si>
  <si>
    <t>傅淑芳</t>
  </si>
  <si>
    <t>681218102089</t>
  </si>
  <si>
    <t>赖  君</t>
  </si>
  <si>
    <t>681218101894</t>
  </si>
  <si>
    <t>刘雁婷</t>
  </si>
  <si>
    <t>681218102004</t>
  </si>
  <si>
    <t>董炜玮</t>
  </si>
  <si>
    <t>681218101958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</si>
</sst>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</numFmts>
  <fonts count="42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0" zoomScaleNormal="70" workbookViewId="0" topLeftCell="A1">
      <selection activeCell="G36" sqref="G36"/>
    </sheetView>
  </sheetViews>
  <sheetFormatPr defaultColWidth="8.75390625" defaultRowHeight="14.25"/>
  <cols>
    <col min="1" max="1" width="5.75390625" style="0" customWidth="1"/>
    <col min="3" max="3" width="5.625" style="0" customWidth="1"/>
    <col min="4" max="4" width="16.875" style="0" customWidth="1"/>
    <col min="5" max="5" width="10.125" style="0" customWidth="1"/>
    <col min="6" max="6" width="17.125" style="0" customWidth="1"/>
    <col min="8" max="8" width="16.125" style="0" customWidth="1"/>
    <col min="10" max="10" width="17.00390625" style="0" customWidth="1"/>
    <col min="12" max="14" width="16.375" style="0" customWidth="1"/>
    <col min="15" max="15" width="10.875" style="0" customWidth="1"/>
    <col min="16" max="16" width="16.75390625" style="0" customWidth="1"/>
  </cols>
  <sheetData>
    <row r="1" spans="1:16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41.2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 t="s">
        <v>8</v>
      </c>
      <c r="J2" s="7"/>
      <c r="K2" s="7" t="s">
        <v>9</v>
      </c>
      <c r="L2" s="7"/>
      <c r="M2" s="7" t="s">
        <v>10</v>
      </c>
      <c r="N2" s="7"/>
      <c r="O2" s="7" t="s">
        <v>11</v>
      </c>
      <c r="P2" s="7"/>
    </row>
    <row r="3" spans="1:16" s="2" customFormat="1" ht="41.25" customHeight="1">
      <c r="A3" s="8"/>
      <c r="B3" s="8"/>
      <c r="C3" s="8"/>
      <c r="D3" s="9"/>
      <c r="E3" s="8"/>
      <c r="F3" s="8"/>
      <c r="G3" s="7" t="s">
        <v>12</v>
      </c>
      <c r="H3" s="7" t="s">
        <v>13</v>
      </c>
      <c r="I3" s="7" t="s">
        <v>12</v>
      </c>
      <c r="J3" s="7" t="s">
        <v>14</v>
      </c>
      <c r="K3" s="7" t="s">
        <v>12</v>
      </c>
      <c r="L3" s="7" t="s">
        <v>15</v>
      </c>
      <c r="M3" s="7" t="s">
        <v>12</v>
      </c>
      <c r="N3" s="7" t="s">
        <v>16</v>
      </c>
      <c r="O3" s="7" t="s">
        <v>17</v>
      </c>
      <c r="P3" s="7" t="s">
        <v>18</v>
      </c>
    </row>
    <row r="4" spans="1:16" s="3" customFormat="1" ht="36" customHeight="1">
      <c r="A4" s="10"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1" t="s">
        <v>23</v>
      </c>
      <c r="G4" s="13">
        <v>90</v>
      </c>
      <c r="H4" s="13">
        <f aca="true" t="shared" si="0" ref="H4:H12">G4*0.5</f>
        <v>45</v>
      </c>
      <c r="I4" s="13">
        <v>90.8</v>
      </c>
      <c r="J4" s="13">
        <f aca="true" t="shared" si="1" ref="J4:J12">I4*0.3</f>
        <v>27.24</v>
      </c>
      <c r="K4" s="13">
        <v>85.8</v>
      </c>
      <c r="L4" s="13">
        <f aca="true" t="shared" si="2" ref="L4:L12">K4*0.1</f>
        <v>8.58</v>
      </c>
      <c r="M4" s="13">
        <v>86.8</v>
      </c>
      <c r="N4" s="13">
        <f aca="true" t="shared" si="3" ref="N4:N12">M4*0.1</f>
        <v>8.68</v>
      </c>
      <c r="O4" s="13">
        <f aca="true" t="shared" si="4" ref="O4:O12">N4+L4+J4+H4</f>
        <v>89.5</v>
      </c>
      <c r="P4" s="13">
        <f aca="true" t="shared" si="5" ref="P4:P12">O4*0.6</f>
        <v>53.699999999999996</v>
      </c>
    </row>
    <row r="5" spans="1:16" s="3" customFormat="1" ht="36" customHeight="1">
      <c r="A5" s="10">
        <v>2</v>
      </c>
      <c r="B5" s="11" t="s">
        <v>24</v>
      </c>
      <c r="C5" s="11" t="s">
        <v>20</v>
      </c>
      <c r="D5" s="12" t="s">
        <v>21</v>
      </c>
      <c r="E5" s="12" t="s">
        <v>22</v>
      </c>
      <c r="F5" s="11" t="s">
        <v>25</v>
      </c>
      <c r="G5" s="13">
        <v>90.2</v>
      </c>
      <c r="H5" s="13">
        <f t="shared" si="0"/>
        <v>45.1</v>
      </c>
      <c r="I5" s="13">
        <v>89.2</v>
      </c>
      <c r="J5" s="13">
        <f t="shared" si="1"/>
        <v>26.76</v>
      </c>
      <c r="K5" s="13">
        <v>86.2</v>
      </c>
      <c r="L5" s="13">
        <f t="shared" si="2"/>
        <v>8.620000000000001</v>
      </c>
      <c r="M5" s="13">
        <v>85</v>
      </c>
      <c r="N5" s="13">
        <f t="shared" si="3"/>
        <v>8.5</v>
      </c>
      <c r="O5" s="13">
        <f t="shared" si="4"/>
        <v>88.98</v>
      </c>
      <c r="P5" s="13">
        <f t="shared" si="5"/>
        <v>53.388</v>
      </c>
    </row>
    <row r="6" spans="1:16" s="3" customFormat="1" ht="36" customHeight="1">
      <c r="A6" s="10">
        <v>3</v>
      </c>
      <c r="B6" s="11" t="s">
        <v>26</v>
      </c>
      <c r="C6" s="11" t="s">
        <v>20</v>
      </c>
      <c r="D6" s="12" t="s">
        <v>21</v>
      </c>
      <c r="E6" s="12" t="s">
        <v>22</v>
      </c>
      <c r="F6" s="11" t="s">
        <v>27</v>
      </c>
      <c r="G6" s="13">
        <v>89.4</v>
      </c>
      <c r="H6" s="13">
        <f t="shared" si="0"/>
        <v>44.7</v>
      </c>
      <c r="I6" s="13">
        <v>91</v>
      </c>
      <c r="J6" s="13">
        <f t="shared" si="1"/>
        <v>27.3</v>
      </c>
      <c r="K6" s="13">
        <v>86.6</v>
      </c>
      <c r="L6" s="13">
        <f t="shared" si="2"/>
        <v>8.66</v>
      </c>
      <c r="M6" s="13">
        <v>84.4</v>
      </c>
      <c r="N6" s="13">
        <f t="shared" si="3"/>
        <v>8.440000000000001</v>
      </c>
      <c r="O6" s="13">
        <f t="shared" si="4"/>
        <v>89.10000000000001</v>
      </c>
      <c r="P6" s="13">
        <f t="shared" si="5"/>
        <v>53.46</v>
      </c>
    </row>
    <row r="7" spans="1:16" ht="36" customHeight="1">
      <c r="A7" s="10">
        <v>4</v>
      </c>
      <c r="B7" s="11" t="s">
        <v>28</v>
      </c>
      <c r="C7" s="11" t="s">
        <v>20</v>
      </c>
      <c r="D7" s="12" t="s">
        <v>21</v>
      </c>
      <c r="E7" s="12" t="s">
        <v>22</v>
      </c>
      <c r="F7" s="11" t="s">
        <v>29</v>
      </c>
      <c r="G7" s="13">
        <v>87.6</v>
      </c>
      <c r="H7" s="13">
        <f t="shared" si="0"/>
        <v>43.8</v>
      </c>
      <c r="I7" s="13">
        <v>89.4</v>
      </c>
      <c r="J7" s="13">
        <f t="shared" si="1"/>
        <v>26.82</v>
      </c>
      <c r="K7" s="13">
        <v>91.4</v>
      </c>
      <c r="L7" s="13">
        <f t="shared" si="2"/>
        <v>9.14</v>
      </c>
      <c r="M7" s="13">
        <v>87.2</v>
      </c>
      <c r="N7" s="13">
        <f t="shared" si="3"/>
        <v>8.72</v>
      </c>
      <c r="O7" s="13">
        <f t="shared" si="4"/>
        <v>88.47999999999999</v>
      </c>
      <c r="P7" s="13">
        <f t="shared" si="5"/>
        <v>53.087999999999994</v>
      </c>
    </row>
    <row r="8" spans="1:16" ht="36" customHeight="1">
      <c r="A8" s="10">
        <v>5</v>
      </c>
      <c r="B8" s="11" t="s">
        <v>30</v>
      </c>
      <c r="C8" s="11" t="s">
        <v>20</v>
      </c>
      <c r="D8" s="12" t="s">
        <v>21</v>
      </c>
      <c r="E8" s="14" t="s">
        <v>22</v>
      </c>
      <c r="F8" s="11" t="s">
        <v>31</v>
      </c>
      <c r="G8" s="13">
        <v>84</v>
      </c>
      <c r="H8" s="13">
        <f t="shared" si="0"/>
        <v>42</v>
      </c>
      <c r="I8" s="13">
        <v>85.8</v>
      </c>
      <c r="J8" s="13">
        <f t="shared" si="1"/>
        <v>25.74</v>
      </c>
      <c r="K8" s="13">
        <v>79.2</v>
      </c>
      <c r="L8" s="13">
        <f t="shared" si="2"/>
        <v>7.920000000000001</v>
      </c>
      <c r="M8" s="13">
        <v>82.2</v>
      </c>
      <c r="N8" s="13">
        <f t="shared" si="3"/>
        <v>8.22</v>
      </c>
      <c r="O8" s="13">
        <f t="shared" si="4"/>
        <v>83.88</v>
      </c>
      <c r="P8" s="13">
        <f t="shared" si="5"/>
        <v>50.327999999999996</v>
      </c>
    </row>
    <row r="9" spans="1:16" ht="36" customHeight="1">
      <c r="A9" s="10">
        <v>6</v>
      </c>
      <c r="B9" s="11" t="s">
        <v>32</v>
      </c>
      <c r="C9" s="11" t="s">
        <v>20</v>
      </c>
      <c r="D9" s="12" t="s">
        <v>21</v>
      </c>
      <c r="E9" s="14" t="s">
        <v>22</v>
      </c>
      <c r="F9" s="11" t="s">
        <v>33</v>
      </c>
      <c r="G9" s="13">
        <v>83.4</v>
      </c>
      <c r="H9" s="13">
        <f t="shared" si="0"/>
        <v>41.7</v>
      </c>
      <c r="I9" s="13">
        <v>77.2</v>
      </c>
      <c r="J9" s="13">
        <f t="shared" si="1"/>
        <v>23.16</v>
      </c>
      <c r="K9" s="13">
        <v>85.6</v>
      </c>
      <c r="L9" s="13">
        <f t="shared" si="2"/>
        <v>8.56</v>
      </c>
      <c r="M9" s="13">
        <v>81.2</v>
      </c>
      <c r="N9" s="13">
        <f t="shared" si="3"/>
        <v>8.120000000000001</v>
      </c>
      <c r="O9" s="13">
        <f t="shared" si="4"/>
        <v>81.54</v>
      </c>
      <c r="P9" s="13">
        <f t="shared" si="5"/>
        <v>48.924</v>
      </c>
    </row>
    <row r="10" spans="1:16" ht="36" customHeight="1">
      <c r="A10" s="10">
        <v>7</v>
      </c>
      <c r="B10" s="11" t="s">
        <v>34</v>
      </c>
      <c r="C10" s="11" t="s">
        <v>20</v>
      </c>
      <c r="D10" s="12" t="s">
        <v>21</v>
      </c>
      <c r="E10" s="14" t="s">
        <v>22</v>
      </c>
      <c r="F10" s="11" t="s">
        <v>35</v>
      </c>
      <c r="G10" s="13">
        <v>90.6</v>
      </c>
      <c r="H10" s="13">
        <f t="shared" si="0"/>
        <v>45.3</v>
      </c>
      <c r="I10" s="13">
        <v>85.8</v>
      </c>
      <c r="J10" s="13">
        <f t="shared" si="1"/>
        <v>25.74</v>
      </c>
      <c r="K10" s="13">
        <v>78</v>
      </c>
      <c r="L10" s="13">
        <f t="shared" si="2"/>
        <v>7.800000000000001</v>
      </c>
      <c r="M10" s="13">
        <v>85.4</v>
      </c>
      <c r="N10" s="13">
        <f t="shared" si="3"/>
        <v>8.540000000000001</v>
      </c>
      <c r="O10" s="13">
        <f t="shared" si="4"/>
        <v>87.38</v>
      </c>
      <c r="P10" s="13">
        <f t="shared" si="5"/>
        <v>52.428</v>
      </c>
    </row>
    <row r="11" spans="1:16" ht="36" customHeight="1">
      <c r="A11" s="10">
        <v>8</v>
      </c>
      <c r="B11" s="11" t="s">
        <v>36</v>
      </c>
      <c r="C11" s="11" t="s">
        <v>20</v>
      </c>
      <c r="D11" s="12" t="s">
        <v>21</v>
      </c>
      <c r="E11" s="14" t="s">
        <v>22</v>
      </c>
      <c r="F11" s="11" t="s">
        <v>37</v>
      </c>
      <c r="G11" s="13">
        <v>75.8</v>
      </c>
      <c r="H11" s="13">
        <f t="shared" si="0"/>
        <v>37.9</v>
      </c>
      <c r="I11" s="13">
        <v>82.6</v>
      </c>
      <c r="J11" s="13">
        <f t="shared" si="1"/>
        <v>24.779999999999998</v>
      </c>
      <c r="K11" s="13">
        <v>79.6</v>
      </c>
      <c r="L11" s="13">
        <f t="shared" si="2"/>
        <v>7.96</v>
      </c>
      <c r="M11" s="13">
        <v>82.6</v>
      </c>
      <c r="N11" s="13">
        <f t="shared" si="3"/>
        <v>8.26</v>
      </c>
      <c r="O11" s="13">
        <f t="shared" si="4"/>
        <v>78.9</v>
      </c>
      <c r="P11" s="13">
        <f t="shared" si="5"/>
        <v>47.34</v>
      </c>
    </row>
    <row r="12" spans="1:16" ht="36" customHeight="1">
      <c r="A12" s="10">
        <v>9</v>
      </c>
      <c r="B12" s="11" t="s">
        <v>38</v>
      </c>
      <c r="C12" s="11" t="s">
        <v>20</v>
      </c>
      <c r="D12" s="12" t="s">
        <v>21</v>
      </c>
      <c r="E12" s="12" t="s">
        <v>22</v>
      </c>
      <c r="F12" s="11" t="s">
        <v>39</v>
      </c>
      <c r="G12" s="13">
        <v>84.2</v>
      </c>
      <c r="H12" s="13">
        <f t="shared" si="0"/>
        <v>42.1</v>
      </c>
      <c r="I12" s="13">
        <v>84.8</v>
      </c>
      <c r="J12" s="13">
        <f t="shared" si="1"/>
        <v>25.439999999999998</v>
      </c>
      <c r="K12" s="13">
        <v>86</v>
      </c>
      <c r="L12" s="13">
        <f t="shared" si="2"/>
        <v>8.6</v>
      </c>
      <c r="M12" s="13">
        <v>84.2</v>
      </c>
      <c r="N12" s="13">
        <f t="shared" si="3"/>
        <v>8.42</v>
      </c>
      <c r="O12" s="13">
        <f t="shared" si="4"/>
        <v>84.56</v>
      </c>
      <c r="P12" s="13">
        <f t="shared" si="5"/>
        <v>50.736</v>
      </c>
    </row>
  </sheetData>
  <sheetProtection/>
  <mergeCells count="12">
    <mergeCell ref="A1:P1"/>
    <mergeCell ref="G2:H2"/>
    <mergeCell ref="I2:J2"/>
    <mergeCell ref="K2:L2"/>
    <mergeCell ref="M2:N2"/>
    <mergeCell ref="O2:P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JYJYXL</dc:creator>
  <cp:keywords/>
  <dc:description/>
  <cp:lastModifiedBy>JYJYXL</cp:lastModifiedBy>
  <cp:lastPrinted>2018-05-22T03:05:27Z</cp:lastPrinted>
  <dcterms:created xsi:type="dcterms:W3CDTF">1996-12-17T01:32:42Z</dcterms:created>
  <dcterms:modified xsi:type="dcterms:W3CDTF">2018-06-18T08:35:09Z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