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试得分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<sst xmlns="http://schemas.openxmlformats.org/spreadsheetml/2006/main" count="80" uniqueCount="45">
  <si>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龙岩市属学校公开招考教师面试得分表2018.6.17</t>
  </si>
  <si>
    <t>序号</t>
  </si>
  <si>
    <t>姓名</t>
  </si>
  <si>
    <t>性别</t>
  </si>
  <si>
    <t>招聘学校</t>
  </si>
  <si>
    <t>报考岗位</t>
  </si>
  <si>
    <t>笔试准考证号</t>
  </si>
  <si>
    <t>片段教学</t>
  </si>
  <si>
    <t>篮球</t>
  </si>
  <si>
    <t>足球</t>
  </si>
  <si>
    <t>田径</t>
  </si>
  <si>
    <t>面试最后得分</t>
  </si>
  <si>
    <t>原始分</t>
  </si>
  <si>
    <t>A折算分=原始分×40%</t>
  </si>
  <si>
    <t>B折算分=原始分×20%</t>
  </si>
  <si>
    <t>C折算分=原始分×30%</t>
  </si>
  <si>
    <t>D折算分=原始分×10%</t>
  </si>
  <si>
    <t>原始分=A+B+C+D</t>
  </si>
  <si>
    <t>折算分=原始分×60%</t>
  </si>
  <si>
    <t>李伟浩</t>
  </si>
  <si>
    <t>男</t>
  </si>
  <si>
    <t>龙岩一中分校</t>
  </si>
  <si>
    <t>中学体育</t>
  </si>
  <si>
    <t>684518103652</t>
  </si>
  <si>
    <t>谢巍鼎</t>
  </si>
  <si>
    <t>684518103605</t>
  </si>
  <si>
    <t>缺考</t>
  </si>
  <si>
    <t>吴远钱</t>
  </si>
  <si>
    <t>684518103642</t>
  </si>
  <si>
    <t>弹</t>
  </si>
  <si>
    <t>唱</t>
  </si>
  <si>
    <t>跳</t>
  </si>
  <si>
    <t>C折算分=原始分×20%</t>
  </si>
  <si>
    <t>D折算分=原始分×20%</t>
  </si>
  <si>
    <t>1</t>
  </si>
  <si>
    <t>谢岭林</t>
  </si>
  <si>
    <t>女</t>
  </si>
  <si>
    <t xml:space="preserve">中学音乐 </t>
  </si>
  <si>
    <t>684318103568</t>
  </si>
  <si>
    <t>2</t>
  </si>
  <si>
    <t>汤梦婕琳</t>
  </si>
  <si>
    <t>684318103571</t>
  </si>
  <si>
    <t>3</t>
  </si>
  <si>
    <t>邹  慧</t>
  </si>
  <si>
    <t>684318103574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</si>
</sst>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_ "/>
  </numFmts>
  <fonts count="42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70" zoomScaleNormal="70" workbookViewId="0" topLeftCell="B1">
      <selection activeCell="F27" sqref="F27"/>
    </sheetView>
  </sheetViews>
  <sheetFormatPr defaultColWidth="8.75390625" defaultRowHeight="14.25"/>
  <cols>
    <col min="1" max="1" width="5.875" style="0" customWidth="1"/>
    <col min="3" max="3" width="6.375" style="0" customWidth="1"/>
    <col min="4" max="4" width="12.875" style="0" customWidth="1"/>
    <col min="6" max="6" width="14.50390625" style="0" customWidth="1"/>
    <col min="7" max="7" width="9.25390625" style="0" bestFit="1" customWidth="1"/>
    <col min="8" max="8" width="15.00390625" style="0" customWidth="1"/>
    <col min="9" max="9" width="9.25390625" style="0" bestFit="1" customWidth="1"/>
    <col min="10" max="10" width="14.00390625" style="0" customWidth="1"/>
    <col min="11" max="11" width="9.25390625" style="0" bestFit="1" customWidth="1"/>
    <col min="12" max="12" width="13.25390625" style="0" customWidth="1"/>
    <col min="13" max="13" width="10.375" style="0" bestFit="1" customWidth="1"/>
    <col min="14" max="14" width="13.50390625" style="0" customWidth="1"/>
    <col min="15" max="15" width="13.125" style="0" customWidth="1"/>
    <col min="16" max="16" width="15.25390625" style="0" customWidth="1"/>
  </cols>
  <sheetData>
    <row r="1" spans="1:16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 t="s">
        <v>8</v>
      </c>
      <c r="J2" s="7"/>
      <c r="K2" s="7" t="s">
        <v>9</v>
      </c>
      <c r="L2" s="7"/>
      <c r="M2" s="7" t="s">
        <v>10</v>
      </c>
      <c r="N2" s="7"/>
      <c r="O2" s="7" t="s">
        <v>11</v>
      </c>
      <c r="P2" s="7"/>
    </row>
    <row r="3" spans="1:16" s="2" customFormat="1" ht="42" customHeight="1">
      <c r="A3" s="8"/>
      <c r="B3" s="8"/>
      <c r="C3" s="8"/>
      <c r="D3" s="9"/>
      <c r="E3" s="8"/>
      <c r="F3" s="8"/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</row>
    <row r="4" spans="1:16" ht="42" customHeight="1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3">
        <v>83.2</v>
      </c>
      <c r="H4" s="13">
        <f>G4*0.4</f>
        <v>33.28</v>
      </c>
      <c r="I4" s="13">
        <v>85.8</v>
      </c>
      <c r="J4" s="13">
        <f>I4*0.2</f>
        <v>17.16</v>
      </c>
      <c r="K4" s="13">
        <v>85.8</v>
      </c>
      <c r="L4" s="13">
        <f>K4*0.3</f>
        <v>25.74</v>
      </c>
      <c r="M4" s="13">
        <v>78</v>
      </c>
      <c r="N4" s="13">
        <f>M4*0.1</f>
        <v>7.800000000000001</v>
      </c>
      <c r="O4" s="13">
        <f>H4+J4+L4+N4</f>
        <v>83.97999999999999</v>
      </c>
      <c r="P4" s="13">
        <f>O4*0.6</f>
        <v>50.38799999999999</v>
      </c>
    </row>
    <row r="5" spans="1:16" ht="42" customHeight="1">
      <c r="A5" s="10">
        <v>2</v>
      </c>
      <c r="B5" s="11" t="s">
        <v>24</v>
      </c>
      <c r="C5" s="11" t="s">
        <v>20</v>
      </c>
      <c r="D5" s="12" t="s">
        <v>21</v>
      </c>
      <c r="E5" s="12" t="s">
        <v>22</v>
      </c>
      <c r="F5" s="11" t="s">
        <v>25</v>
      </c>
      <c r="G5" s="14">
        <v>76.6</v>
      </c>
      <c r="H5" s="13">
        <f>G5*0.4</f>
        <v>30.64</v>
      </c>
      <c r="I5" s="18" t="s">
        <v>26</v>
      </c>
      <c r="J5" s="18">
        <v>0</v>
      </c>
      <c r="K5" s="18" t="s">
        <v>26</v>
      </c>
      <c r="L5" s="18">
        <v>0</v>
      </c>
      <c r="M5" s="18" t="s">
        <v>26</v>
      </c>
      <c r="N5" s="18">
        <v>0</v>
      </c>
      <c r="O5" s="13">
        <f>H5+J5+L5+N5</f>
        <v>30.64</v>
      </c>
      <c r="P5" s="13">
        <f>O5*0.6</f>
        <v>18.384</v>
      </c>
    </row>
    <row r="6" spans="1:16" ht="42" customHeight="1">
      <c r="A6" s="10">
        <v>3</v>
      </c>
      <c r="B6" s="11" t="s">
        <v>27</v>
      </c>
      <c r="C6" s="11" t="s">
        <v>20</v>
      </c>
      <c r="D6" s="12" t="s">
        <v>21</v>
      </c>
      <c r="E6" s="12" t="s">
        <v>22</v>
      </c>
      <c r="F6" s="11" t="s">
        <v>28</v>
      </c>
      <c r="G6" s="13">
        <v>77.8</v>
      </c>
      <c r="H6" s="13">
        <f>G6*0.4</f>
        <v>31.12</v>
      </c>
      <c r="I6" s="13">
        <v>82.4</v>
      </c>
      <c r="J6" s="13">
        <f>I6*0.2</f>
        <v>16.48</v>
      </c>
      <c r="K6" s="13">
        <v>83.4</v>
      </c>
      <c r="L6" s="13">
        <f>K6*0.3</f>
        <v>25.02</v>
      </c>
      <c r="M6" s="13">
        <v>82.6</v>
      </c>
      <c r="N6" s="13">
        <f>M6*0.1</f>
        <v>8.26</v>
      </c>
      <c r="O6" s="13">
        <f>H6+J6+L6+N6</f>
        <v>80.88000000000001</v>
      </c>
      <c r="P6" s="13">
        <f>O6*0.6</f>
        <v>48.528000000000006</v>
      </c>
    </row>
    <row r="7" ht="42" customHeight="1"/>
    <row r="8" ht="42" customHeight="1"/>
    <row r="9" spans="1:16" s="1" customFormat="1" ht="42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42" customHeight="1">
      <c r="A10" s="5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7" t="s">
        <v>7</v>
      </c>
      <c r="H10" s="7"/>
      <c r="I10" s="7" t="s">
        <v>29</v>
      </c>
      <c r="J10" s="7"/>
      <c r="K10" s="7" t="s">
        <v>30</v>
      </c>
      <c r="L10" s="7"/>
      <c r="M10" s="19" t="s">
        <v>31</v>
      </c>
      <c r="N10" s="20"/>
      <c r="O10" s="7" t="s">
        <v>11</v>
      </c>
      <c r="P10" s="7"/>
    </row>
    <row r="11" spans="1:16" s="2" customFormat="1" ht="42" customHeight="1">
      <c r="A11" s="8"/>
      <c r="B11" s="8"/>
      <c r="C11" s="8"/>
      <c r="D11" s="9"/>
      <c r="E11" s="8"/>
      <c r="F11" s="8"/>
      <c r="G11" s="7" t="s">
        <v>12</v>
      </c>
      <c r="H11" s="7" t="s">
        <v>13</v>
      </c>
      <c r="I11" s="7" t="s">
        <v>12</v>
      </c>
      <c r="J11" s="7" t="s">
        <v>14</v>
      </c>
      <c r="K11" s="7" t="s">
        <v>12</v>
      </c>
      <c r="L11" s="7" t="s">
        <v>32</v>
      </c>
      <c r="M11" s="7" t="s">
        <v>12</v>
      </c>
      <c r="N11" s="7" t="s">
        <v>33</v>
      </c>
      <c r="O11" s="7" t="s">
        <v>17</v>
      </c>
      <c r="P11" s="7" t="s">
        <v>18</v>
      </c>
    </row>
    <row r="12" spans="1:16" s="2" customFormat="1" ht="42" customHeight="1">
      <c r="A12" s="7" t="s">
        <v>34</v>
      </c>
      <c r="B12" s="11" t="s">
        <v>35</v>
      </c>
      <c r="C12" s="11" t="s">
        <v>36</v>
      </c>
      <c r="D12" s="12" t="s">
        <v>21</v>
      </c>
      <c r="E12" s="12" t="s">
        <v>37</v>
      </c>
      <c r="F12" s="11" t="s">
        <v>38</v>
      </c>
      <c r="G12" s="15">
        <v>88.4</v>
      </c>
      <c r="H12" s="16">
        <f>G12*0.4</f>
        <v>35.36000000000001</v>
      </c>
      <c r="I12" s="17">
        <v>82.4</v>
      </c>
      <c r="J12" s="16">
        <f>I12*0.2</f>
        <v>16.48</v>
      </c>
      <c r="K12" s="17">
        <v>89.6</v>
      </c>
      <c r="L12" s="16">
        <f>K12*0.2</f>
        <v>17.919999999999998</v>
      </c>
      <c r="M12" s="17">
        <v>85.4</v>
      </c>
      <c r="N12" s="16">
        <f>M12*0.2</f>
        <v>17.080000000000002</v>
      </c>
      <c r="O12" s="16">
        <f>H12+J12+L12+N12</f>
        <v>86.84</v>
      </c>
      <c r="P12" s="16">
        <f>O12*0.6</f>
        <v>52.104</v>
      </c>
    </row>
    <row r="13" spans="1:16" s="3" customFormat="1" ht="42" customHeight="1">
      <c r="A13" s="7" t="s">
        <v>39</v>
      </c>
      <c r="B13" s="11" t="s">
        <v>40</v>
      </c>
      <c r="C13" s="11" t="s">
        <v>36</v>
      </c>
      <c r="D13" s="12" t="s">
        <v>21</v>
      </c>
      <c r="E13" s="12" t="s">
        <v>37</v>
      </c>
      <c r="F13" s="11" t="s">
        <v>41</v>
      </c>
      <c r="G13" s="17">
        <v>78</v>
      </c>
      <c r="H13" s="16">
        <f>G13*0.4</f>
        <v>31.200000000000003</v>
      </c>
      <c r="I13" s="17">
        <v>85.6</v>
      </c>
      <c r="J13" s="16">
        <f>I13*0.2</f>
        <v>17.12</v>
      </c>
      <c r="K13" s="17">
        <v>80.6</v>
      </c>
      <c r="L13" s="16">
        <f>K13*0.2</f>
        <v>16.12</v>
      </c>
      <c r="M13" s="17">
        <v>81.6</v>
      </c>
      <c r="N13" s="16">
        <f>M13*0.2</f>
        <v>16.32</v>
      </c>
      <c r="O13" s="16">
        <f>H13+J13+L13+N13</f>
        <v>80.76000000000002</v>
      </c>
      <c r="P13" s="16">
        <f>O13*0.6</f>
        <v>48.45600000000001</v>
      </c>
    </row>
    <row r="14" spans="1:16" s="3" customFormat="1" ht="42" customHeight="1">
      <c r="A14" s="7" t="s">
        <v>42</v>
      </c>
      <c r="B14" s="11" t="s">
        <v>43</v>
      </c>
      <c r="C14" s="11" t="s">
        <v>36</v>
      </c>
      <c r="D14" s="12" t="s">
        <v>21</v>
      </c>
      <c r="E14" s="12" t="s">
        <v>37</v>
      </c>
      <c r="F14" s="11" t="s">
        <v>44</v>
      </c>
      <c r="G14" s="17">
        <v>85</v>
      </c>
      <c r="H14" s="16">
        <f>G14*0.4</f>
        <v>34</v>
      </c>
      <c r="I14" s="17">
        <v>84.3</v>
      </c>
      <c r="J14" s="16">
        <f>I14*0.2</f>
        <v>16.86</v>
      </c>
      <c r="K14" s="17">
        <v>87</v>
      </c>
      <c r="L14" s="16">
        <f>K14*0.2</f>
        <v>17.400000000000002</v>
      </c>
      <c r="M14" s="17">
        <v>84.2</v>
      </c>
      <c r="N14" s="16">
        <f>M14*0.2</f>
        <v>16.84</v>
      </c>
      <c r="O14" s="16">
        <f>H14+J14+L14+N14</f>
        <v>85.10000000000001</v>
      </c>
      <c r="P14" s="16">
        <f>O14*0.6</f>
        <v>51.06</v>
      </c>
    </row>
    <row r="15" ht="42" customHeight="1"/>
    <row r="16" ht="42" customHeight="1"/>
  </sheetData>
  <sheetProtection/>
  <mergeCells count="24">
    <mergeCell ref="A1:P1"/>
    <mergeCell ref="G2:H2"/>
    <mergeCell ref="I2:J2"/>
    <mergeCell ref="K2:L2"/>
    <mergeCell ref="M2:N2"/>
    <mergeCell ref="O2:P2"/>
    <mergeCell ref="A9:P9"/>
    <mergeCell ref="G10:H10"/>
    <mergeCell ref="I10:J10"/>
    <mergeCell ref="K10:L10"/>
    <mergeCell ref="M10:N10"/>
    <mergeCell ref="O10:P10"/>
    <mergeCell ref="A2:A3"/>
    <mergeCell ref="A10:A11"/>
    <mergeCell ref="B2:B3"/>
    <mergeCell ref="B10:B11"/>
    <mergeCell ref="C2:C3"/>
    <mergeCell ref="C10:C11"/>
    <mergeCell ref="D2:D3"/>
    <mergeCell ref="D10:D11"/>
    <mergeCell ref="E2:E3"/>
    <mergeCell ref="E10:E11"/>
    <mergeCell ref="F2:F3"/>
    <mergeCell ref="F10:F11"/>
  </mergeCells>
  <printOptions/>
  <pageMargins left="0.7" right="0.7" top="0.75" bottom="0.75" header="0.3" footer="0.3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JYJYXL</dc:creator>
  <cp:keywords/>
  <dc:description/>
  <cp:lastModifiedBy>JYJYXL</cp:lastModifiedBy>
  <cp:lastPrinted>2018-05-22T03:05:27Z</cp:lastPrinted>
  <dcterms:created xsi:type="dcterms:W3CDTF">1996-12-17T01:32:42Z</dcterms:created>
  <dcterms:modified xsi:type="dcterms:W3CDTF">2018-06-18T08:40:59Z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