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正式公告 (1)" sheetId="1" r:id="rId1"/>
    <sheet name="正式公告 (2)" sheetId="2" r:id="rId2"/>
  </sheets>
  <definedNames>
    <definedName name="_xlnm.Print_Titles" localSheetId="0">'正式公告 (1)'!$1:$4</definedName>
    <definedName name="_xlnm.Print_Titles" localSheetId="1">'正式公告 (2)'!$1:$4</definedName>
  </definedNames>
  <calcPr fullCalcOnLoad="1"/>
</workbook>
</file>

<file path=xl/sharedStrings.xml><?xml version="1.0" encoding="utf-8"?>
<sst xmlns="http://schemas.openxmlformats.org/spreadsheetml/2006/main" count="656" uniqueCount="383">
  <si>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</si>
  <si>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</si>
  <si>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</si>
  <si>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</si>
  <si>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</si>
  <si>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</si>
  <si>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</si>
  <si>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</si>
  <si>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</si>
  <si>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</si>
  <si>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</si>
  <si>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</si>
  <si>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</si>
  <si>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</si>
  <si>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</si>
  <si>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</si>
  <si>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</si>
  <si>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</si>
  <si>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</si>
  <si>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</si>
  <si>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</si>
  <si>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</si>
  <si>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</si>
  <si>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</si>
  <si>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</si>
  <si>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</si>
  <si>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女</t>
  </si>
  <si>
    <t>男</t>
  </si>
  <si>
    <t>2</t>
  </si>
  <si>
    <t>1</t>
  </si>
  <si>
    <t>等级</t>
  </si>
  <si>
    <t>序号</t>
  </si>
  <si>
    <t>招聘学科</t>
  </si>
  <si>
    <t>准考证号</t>
  </si>
  <si>
    <t>姓名</t>
  </si>
  <si>
    <t>性别</t>
  </si>
  <si>
    <t>笔试原始成绩（总分150）</t>
  </si>
  <si>
    <t>笔试成绩按百分制折算得分</t>
  </si>
  <si>
    <t>笔试成绩百分制的50%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</si>
  <si>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</si>
  <si>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</si>
  <si>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</si>
  <si>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</si>
  <si>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</si>
  <si>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</si>
  <si>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</si>
  <si>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</si>
  <si>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</si>
  <si>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入围体检</t>
  </si>
  <si>
    <t>合格</t>
  </si>
  <si>
    <t>张凌娟</t>
  </si>
  <si>
    <t>3</t>
  </si>
  <si>
    <t>面试成绩按百分制折算得分</t>
  </si>
  <si>
    <t>翁丽娜</t>
  </si>
  <si>
    <t>黄颖</t>
  </si>
  <si>
    <t>肖莉</t>
  </si>
  <si>
    <t>杨慧</t>
  </si>
  <si>
    <t>进入体检</t>
  </si>
  <si>
    <t>兰灵彤</t>
  </si>
  <si>
    <t>艾慧莹</t>
  </si>
  <si>
    <t>顺昌县实验小学体育</t>
  </si>
  <si>
    <t>陈羲</t>
  </si>
  <si>
    <t>100.5</t>
  </si>
  <si>
    <t>98.3</t>
  </si>
  <si>
    <t>81.3</t>
  </si>
  <si>
    <t>87.3</t>
  </si>
  <si>
    <t>96.6</t>
  </si>
  <si>
    <t>76.6</t>
  </si>
  <si>
    <t>2018年顺昌县新任教师招聘考试成绩及入围体检人员名单公告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</si>
  <si>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</si>
  <si>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</si>
  <si>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</si>
  <si>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</si>
  <si>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</si>
  <si>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</si>
  <si>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</si>
  <si>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</si>
  <si>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</si>
  <si>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</si>
  <si>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</si>
  <si>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</si>
  <si>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</si>
  <si>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</si>
  <si>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</si>
  <si>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</si>
  <si>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</si>
  <si>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</si>
  <si>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</si>
  <si>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</si>
  <si>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</si>
  <si>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</si>
  <si>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</si>
  <si>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魏语颜</t>
  </si>
  <si>
    <t>吴思洁</t>
  </si>
  <si>
    <t>林青颖</t>
  </si>
  <si>
    <t>温晓敏</t>
  </si>
  <si>
    <t>李婵娟</t>
  </si>
  <si>
    <t>刘敏</t>
  </si>
  <si>
    <t>邱梦珍</t>
  </si>
  <si>
    <t>黄茜</t>
  </si>
  <si>
    <t>程美芳</t>
  </si>
  <si>
    <t>杨琦</t>
  </si>
  <si>
    <t>兰竹英</t>
  </si>
  <si>
    <t>马静</t>
  </si>
  <si>
    <t>黄丽琳</t>
  </si>
  <si>
    <t>王奕金</t>
  </si>
  <si>
    <t>吴芳艳</t>
  </si>
  <si>
    <t>黄仰兴</t>
  </si>
  <si>
    <t>龚高敏</t>
  </si>
  <si>
    <t>杨蕾</t>
  </si>
  <si>
    <t>肖凌智</t>
  </si>
  <si>
    <t>谢晓梅</t>
  </si>
  <si>
    <t>张贤花</t>
  </si>
  <si>
    <t>郭城伟</t>
  </si>
  <si>
    <t>方芳</t>
  </si>
  <si>
    <t>卞琳莉</t>
  </si>
  <si>
    <t>吴程凯</t>
  </si>
  <si>
    <t>李丹</t>
  </si>
  <si>
    <t>林宇</t>
  </si>
  <si>
    <t>曾丽云</t>
  </si>
  <si>
    <t>张文娟</t>
  </si>
  <si>
    <t>郭雯</t>
  </si>
  <si>
    <t>易继文</t>
  </si>
  <si>
    <t>杨蕙</t>
  </si>
  <si>
    <t>陈家勇</t>
  </si>
  <si>
    <t>顺昌县实验小学语文</t>
  </si>
  <si>
    <t>顺昌县农村小学语文</t>
  </si>
  <si>
    <t>姓名</t>
  </si>
  <si>
    <t>性别</t>
  </si>
  <si>
    <t>招聘学科</t>
  </si>
  <si>
    <t>郑婷婷</t>
  </si>
  <si>
    <t>叶小华</t>
  </si>
  <si>
    <t>李晴</t>
  </si>
  <si>
    <t>卢丽云</t>
  </si>
  <si>
    <t>卢丽萍</t>
  </si>
  <si>
    <t>余敏</t>
  </si>
  <si>
    <t>谢洁钰</t>
  </si>
  <si>
    <t>陈兰</t>
  </si>
  <si>
    <t>卢靖</t>
  </si>
  <si>
    <t>谢严丽</t>
  </si>
  <si>
    <t>俞倩鸿</t>
  </si>
  <si>
    <t>聂玉琴</t>
  </si>
  <si>
    <t>廖斌星</t>
  </si>
  <si>
    <t>胡娴婷</t>
  </si>
  <si>
    <t>纪玥</t>
  </si>
  <si>
    <t>余微</t>
  </si>
  <si>
    <t>高湉</t>
  </si>
  <si>
    <t>张佳楠</t>
  </si>
  <si>
    <t>陈珊</t>
  </si>
  <si>
    <t>廖羽真</t>
  </si>
  <si>
    <t>刘启慧</t>
  </si>
  <si>
    <t>李芳</t>
  </si>
  <si>
    <t>邹媛庆</t>
  </si>
  <si>
    <t>吴晓梅</t>
  </si>
  <si>
    <t>吕蓥杰</t>
  </si>
  <si>
    <t>危月琴</t>
  </si>
  <si>
    <t>林娟</t>
  </si>
  <si>
    <t>朱丽青</t>
  </si>
  <si>
    <t>林芳</t>
  </si>
  <si>
    <t>谢梅</t>
  </si>
  <si>
    <t>范威</t>
  </si>
  <si>
    <t>林文芳</t>
  </si>
  <si>
    <t>翁丽清</t>
  </si>
  <si>
    <t>刘梦婷</t>
  </si>
  <si>
    <t>官杰敏</t>
  </si>
  <si>
    <t>叶阁铮</t>
  </si>
  <si>
    <t>陈璇</t>
  </si>
  <si>
    <t>危君捷</t>
  </si>
  <si>
    <t>邓雨虹</t>
  </si>
  <si>
    <t>郑楚芸</t>
  </si>
  <si>
    <t>黄婉冰</t>
  </si>
  <si>
    <t>徐浩</t>
  </si>
  <si>
    <t>高富雄</t>
  </si>
  <si>
    <t>陈圣玉</t>
  </si>
  <si>
    <t>黄宇星</t>
  </si>
  <si>
    <t>顺昌县城区幼教</t>
  </si>
  <si>
    <t>顺昌县农村幼教</t>
  </si>
  <si>
    <t>顺昌县实验小学美术</t>
  </si>
  <si>
    <t>顺昌县乡镇小学美术</t>
  </si>
  <si>
    <t>103.5</t>
  </si>
  <si>
    <t>99.9</t>
  </si>
  <si>
    <t>99.4</t>
  </si>
  <si>
    <t>98.8</t>
  </si>
  <si>
    <t>94.6</t>
  </si>
  <si>
    <t>89.8</t>
  </si>
  <si>
    <t>88.0</t>
  </si>
  <si>
    <t>86.2</t>
  </si>
  <si>
    <t>84.3</t>
  </si>
  <si>
    <t>84.1</t>
  </si>
  <si>
    <t>79.6</t>
  </si>
  <si>
    <t>78.0</t>
  </si>
  <si>
    <t>71.0</t>
  </si>
  <si>
    <t>65.7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</si>
  <si>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</si>
  <si>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</si>
  <si>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</si>
  <si>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</si>
  <si>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</si>
  <si>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</si>
  <si>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</si>
  <si>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</si>
  <si>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</si>
  <si>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</si>
  <si>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</si>
  <si>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</si>
  <si>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111.7</t>
  </si>
  <si>
    <t>110.7</t>
  </si>
  <si>
    <t>109.9</t>
  </si>
  <si>
    <t>105.0</t>
  </si>
  <si>
    <t>102.2</t>
  </si>
  <si>
    <t>101.9</t>
  </si>
  <si>
    <t>100.8</t>
  </si>
  <si>
    <t>98.7</t>
  </si>
  <si>
    <t>98.4</t>
  </si>
  <si>
    <t>98.1</t>
  </si>
  <si>
    <t>97.6</t>
  </si>
  <si>
    <t>96.9</t>
  </si>
  <si>
    <t>95.7</t>
  </si>
  <si>
    <t>95.3</t>
  </si>
  <si>
    <t>94.2</t>
  </si>
  <si>
    <t>93.1</t>
  </si>
  <si>
    <t>91.5</t>
  </si>
  <si>
    <t>88.6</t>
  </si>
  <si>
    <t>87.4</t>
  </si>
  <si>
    <t>85.9</t>
  </si>
  <si>
    <t>83.1</t>
  </si>
  <si>
    <t>74.7</t>
  </si>
  <si>
    <t>16</t>
  </si>
  <si>
    <t>17</t>
  </si>
  <si>
    <t>19</t>
  </si>
  <si>
    <t>18</t>
  </si>
  <si>
    <t>20</t>
  </si>
  <si>
    <t>22</t>
  </si>
  <si>
    <t>23</t>
  </si>
  <si>
    <t>24</t>
  </si>
  <si>
    <t>25</t>
  </si>
  <si>
    <t>78.1</t>
  </si>
  <si>
    <t>95.4</t>
  </si>
  <si>
    <t>86.8</t>
  </si>
  <si>
    <t>83.2</t>
  </si>
  <si>
    <t>114.9</t>
  </si>
  <si>
    <t>107.7</t>
  </si>
  <si>
    <t>103.2</t>
  </si>
  <si>
    <t>92.5</t>
  </si>
  <si>
    <t>87.7</t>
  </si>
  <si>
    <t>注：1.面试总成绩合格线为70分；2、面试成绩计算，四舍五入精确到一位小数；3、中学地理、英语，小学语文、数学、英语、科学，面试总成绩=片段教学成绩（百分制）；4、小学美术、体育和幼教学科，面试总成绩=片段教学成绩（百分制）×70% +专业技能测试成绩（百分制）×30%。5、中学地理、英语，小学语文、数学、英语、科学学科的面试成绩不计入总分，应聘者总成绩（百分制）即为笔试成绩（百分制）。笔试成绩并列（包括《专业知识》和《教育综合知识》成绩均并列）时，则按面试成绩从高分到低分进行排序;6、小学美术、体育和幼教学科，应聘者总成绩（百分制）＝笔试成绩（百分制）×50%+面试成绩（百分制）×50％（笔试成绩、面试成绩折算前后均四舍五入精确到一位小数）。</t>
  </si>
  <si>
    <t>676118100155</t>
  </si>
  <si>
    <t>676118100603</t>
  </si>
  <si>
    <t>676118100581</t>
  </si>
  <si>
    <t>676118100779</t>
  </si>
  <si>
    <t>676118100654</t>
  </si>
  <si>
    <t>676118100020</t>
  </si>
  <si>
    <t>676118100226</t>
  </si>
  <si>
    <t>676118100327</t>
  </si>
  <si>
    <t>676118100473</t>
  </si>
  <si>
    <t>676118100341</t>
  </si>
  <si>
    <t>676118100209</t>
  </si>
  <si>
    <t>676118100160</t>
  </si>
  <si>
    <t>676118100471</t>
  </si>
  <si>
    <t>676118100121</t>
  </si>
  <si>
    <t>676118100013</t>
  </si>
  <si>
    <t>676118100778</t>
  </si>
  <si>
    <t>676118100287</t>
  </si>
  <si>
    <t>676118100713</t>
  </si>
  <si>
    <t>676118100503</t>
  </si>
  <si>
    <t>676118100753</t>
  </si>
  <si>
    <t>676118100154</t>
  </si>
  <si>
    <t>676118100644</t>
  </si>
  <si>
    <t>676118100782</t>
  </si>
  <si>
    <t>676118100608</t>
  </si>
  <si>
    <t>676118100612</t>
  </si>
  <si>
    <t>676118100340</t>
  </si>
  <si>
    <t>676118100346</t>
  </si>
  <si>
    <t>676118100516</t>
  </si>
  <si>
    <t>676118100311</t>
  </si>
  <si>
    <t>676118100330</t>
  </si>
  <si>
    <t>676118100110</t>
  </si>
  <si>
    <t>676118100528</t>
  </si>
  <si>
    <t>676118100215</t>
  </si>
  <si>
    <t>676118100539</t>
  </si>
  <si>
    <t>676118100651</t>
  </si>
  <si>
    <t>676118100048</t>
  </si>
  <si>
    <t>676118100634</t>
  </si>
  <si>
    <t>676118100464</t>
  </si>
  <si>
    <t>676118100183</t>
  </si>
  <si>
    <t>676118100193</t>
  </si>
  <si>
    <t>671918102978</t>
  </si>
  <si>
    <t>671918102954</t>
  </si>
  <si>
    <t>671818102777</t>
  </si>
  <si>
    <t>671818102813</t>
  </si>
  <si>
    <t>671818102747</t>
  </si>
  <si>
    <t>671818102779</t>
  </si>
  <si>
    <t>671818102688</t>
  </si>
  <si>
    <t>671818102690</t>
  </si>
  <si>
    <t>671818102685</t>
  </si>
  <si>
    <t>671818102696</t>
  </si>
  <si>
    <t>(体检时间另行通知，具体有关事项请关注顺昌教育局网站)</t>
  </si>
  <si>
    <t>(体检时间另行通知，具体有关事项请关注顺昌教育网站)</t>
  </si>
  <si>
    <t>陈媛媛</t>
  </si>
  <si>
    <t>671118101386</t>
  </si>
  <si>
    <t>107.3</t>
  </si>
  <si>
    <t>面试弃权</t>
  </si>
  <si>
    <t>671118101052</t>
  </si>
  <si>
    <t>671118100841</t>
  </si>
  <si>
    <t>671118100804</t>
  </si>
  <si>
    <t>671118101153</t>
  </si>
  <si>
    <t>671118101211</t>
  </si>
  <si>
    <t>671118100849</t>
  </si>
  <si>
    <t>671118100986</t>
  </si>
  <si>
    <t>671118101162</t>
  </si>
  <si>
    <t>671118100983</t>
  </si>
  <si>
    <t>671118100909</t>
  </si>
  <si>
    <t>671118100817</t>
  </si>
  <si>
    <t>671118101241</t>
  </si>
  <si>
    <t>671118101254</t>
  </si>
  <si>
    <t>671118101239</t>
  </si>
  <si>
    <t>671118101202</t>
  </si>
  <si>
    <t>107.0</t>
  </si>
  <si>
    <t>106.2</t>
  </si>
  <si>
    <t>104.8</t>
  </si>
  <si>
    <t>103.3</t>
  </si>
  <si>
    <t>102.8</t>
  </si>
  <si>
    <t>95.6</t>
  </si>
  <si>
    <t>93.3</t>
  </si>
  <si>
    <t>93.0</t>
  </si>
  <si>
    <t>89.0</t>
  </si>
  <si>
    <t>86.5</t>
  </si>
  <si>
    <t>77.2</t>
  </si>
  <si>
    <t>76.7</t>
  </si>
  <si>
    <t>671218101634</t>
  </si>
  <si>
    <t>671218101812</t>
  </si>
  <si>
    <t>671218101920</t>
  </si>
  <si>
    <t>671218101967</t>
  </si>
  <si>
    <t>671218101542</t>
  </si>
  <si>
    <t>671218102014</t>
  </si>
  <si>
    <t>671218101878</t>
  </si>
  <si>
    <t>671218101518</t>
  </si>
  <si>
    <t>114.3</t>
  </si>
  <si>
    <t>113.9</t>
  </si>
  <si>
    <t>83.9</t>
  </si>
  <si>
    <t>70.4</t>
  </si>
  <si>
    <t>90.9</t>
  </si>
  <si>
    <t>顺昌县实验小学数学</t>
  </si>
  <si>
    <t>顺昌县农村小学数学</t>
  </si>
  <si>
    <t>顺昌县实验小学科学</t>
  </si>
  <si>
    <t>顺昌县农村小学科学</t>
  </si>
  <si>
    <t>顺昌县农村小学英语</t>
  </si>
  <si>
    <t>陈玉华</t>
  </si>
  <si>
    <t>职业中学英语</t>
  </si>
  <si>
    <t>顺昌县郑坊中学地理</t>
  </si>
  <si>
    <t>注：1.面试总成绩合格线为70分；2、面试成绩计算，四舍五入精确到一位小数；3、中学地理、英语，小学语文、数学、英语、科学，面试总成绩=片段教学成绩（百分制）；4、小学美术、体育和幼教学科，面试总成绩=片段教学成绩（百分制）×70% +专业技能测试成绩（百分制）×30%。5、中学地理、英语，小学语文、数学、英语、科学学科的面试成绩不计入总分，应聘者总成绩（百分制）即为笔试成绩（百分制）。笔试成绩并列（包括《专业知识》和《教育综合知识》成绩均并列）时，则按面试成绩从高分到低分进行排序;6、小学美术、体育和幼教学科，应聘者总成绩（百分制）＝笔试成绩（百分制）×50%+面试成绩（百分制）×50％（笔试成绩、面试成绩折算前后均四舍五入精确到一位小数）。</t>
  </si>
  <si>
    <t>671418102520</t>
  </si>
  <si>
    <t>671418102498</t>
  </si>
  <si>
    <t>107.5</t>
  </si>
  <si>
    <t>1</t>
  </si>
  <si>
    <t>671418102480</t>
  </si>
  <si>
    <t>671418102453</t>
  </si>
  <si>
    <t>84.2</t>
  </si>
  <si>
    <t>76.5</t>
  </si>
  <si>
    <t>671318102319</t>
  </si>
  <si>
    <t>671318102219</t>
  </si>
  <si>
    <t>671318102067</t>
  </si>
  <si>
    <t>671318102202</t>
  </si>
  <si>
    <t>671318102379</t>
  </si>
  <si>
    <t>113.8</t>
  </si>
  <si>
    <t>91.7</t>
  </si>
  <si>
    <t>75.7</t>
  </si>
  <si>
    <t>673318103205</t>
  </si>
  <si>
    <t>59.6</t>
  </si>
  <si>
    <t>673918103393</t>
  </si>
  <si>
    <t>673918103385</t>
  </si>
  <si>
    <t>2</t>
  </si>
  <si>
    <t>671818102753</t>
  </si>
  <si>
    <t>序号</t>
  </si>
  <si>
    <t>准考证号</t>
  </si>
  <si>
    <t>笔试原始成绩（总分150）</t>
  </si>
  <si>
    <t>笔试成绩按百分制折算得分</t>
  </si>
  <si>
    <t>面试成绩</t>
  </si>
  <si>
    <t>位次</t>
  </si>
  <si>
    <t>备注</t>
  </si>
  <si>
    <t>片断教学成绩</t>
  </si>
  <si>
    <t>面试成绩按百分制折算得分</t>
  </si>
  <si>
    <t>671318102383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</si>
</sst>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华文新魏"/>
      <family val="0"/>
    </font>
    <font>
      <sz val="10"/>
      <color indexed="8"/>
      <name val="宋体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86" fontId="12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85" fontId="13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5" fontId="13" fillId="0" borderId="1" xfId="0" applyNumberFormat="1" applyFont="1" applyFill="1" applyBorder="1" applyAlignment="1">
      <alignment horizontal="center" vertical="center" wrapText="1"/>
    </xf>
    <xf numFmtId="185" fontId="21" fillId="0" borderId="1" xfId="0" applyNumberFormat="1" applyFont="1" applyBorder="1" applyAlignment="1">
      <alignment horizontal="center" vertical="center"/>
    </xf>
    <xf numFmtId="185" fontId="21" fillId="0" borderId="1" xfId="0" applyNumberFormat="1" applyFont="1" applyBorder="1" applyAlignment="1">
      <alignment horizontal="center" vertical="center" wrapText="1"/>
    </xf>
    <xf numFmtId="187" fontId="13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85" fontId="13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85" fontId="13" fillId="0" borderId="3" xfId="0" applyNumberFormat="1" applyFont="1" applyBorder="1" applyAlignment="1">
      <alignment horizontal="center" vertical="center"/>
    </xf>
    <xf numFmtId="192" fontId="13" fillId="0" borderId="1" xfId="0" applyNumberFormat="1" applyFont="1" applyBorder="1" applyAlignment="1">
      <alignment horizontal="center" vertical="center"/>
    </xf>
    <xf numFmtId="192" fontId="13" fillId="0" borderId="2" xfId="0" applyNumberFormat="1" applyFont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8"/>
  <sheetViews>
    <sheetView workbookViewId="0" topLeftCell="A19">
      <selection activeCell="L17" sqref="L17"/>
    </sheetView>
  </sheetViews>
  <sheetFormatPr defaultColWidth="9.00390625" defaultRowHeight="14.25"/>
  <cols>
    <col min="1" max="1" width="3.375" style="1" customWidth="1"/>
    <col min="2" max="2" width="17.75390625" style="21" customWidth="1"/>
    <col min="3" max="3" width="14.75390625" style="2" customWidth="1"/>
    <col min="4" max="4" width="7.25390625" style="6" customWidth="1"/>
    <col min="5" max="5" width="6.00390625" style="6" customWidth="1"/>
    <col min="6" max="6" width="9.375" style="7" customWidth="1"/>
    <col min="7" max="7" width="7.25390625" style="6" customWidth="1"/>
    <col min="8" max="8" width="8.125" style="4" customWidth="1"/>
    <col min="9" max="9" width="14.00390625" style="4" customWidth="1"/>
    <col min="10" max="10" width="7.75390625" style="4" customWidth="1"/>
    <col min="11" max="11" width="4.375" style="2" customWidth="1"/>
    <col min="12" max="12" width="9.875" style="2" customWidth="1"/>
    <col min="13" max="16384" width="9.00390625" style="2" customWidth="1"/>
  </cols>
  <sheetData>
    <row r="1" spans="1:12" ht="28.5" customHeight="1">
      <c r="A1" s="34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8" customHeight="1">
      <c r="A2" s="47" t="s">
        <v>297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0" customFormat="1" ht="27" customHeight="1">
      <c r="A3" s="38" t="s">
        <v>373</v>
      </c>
      <c r="B3" s="38" t="s">
        <v>129</v>
      </c>
      <c r="C3" s="38" t="s">
        <v>374</v>
      </c>
      <c r="D3" s="38" t="s">
        <v>127</v>
      </c>
      <c r="E3" s="38" t="s">
        <v>128</v>
      </c>
      <c r="F3" s="40" t="s">
        <v>375</v>
      </c>
      <c r="G3" s="38" t="s">
        <v>376</v>
      </c>
      <c r="H3" s="44" t="s">
        <v>377</v>
      </c>
      <c r="I3" s="45"/>
      <c r="J3" s="46"/>
      <c r="K3" s="38" t="s">
        <v>378</v>
      </c>
      <c r="L3" s="37" t="s">
        <v>379</v>
      </c>
    </row>
    <row r="4" spans="1:12" s="10" customFormat="1" ht="32.25" customHeight="1">
      <c r="A4" s="38"/>
      <c r="B4" s="38"/>
      <c r="C4" s="39"/>
      <c r="D4" s="38"/>
      <c r="E4" s="39"/>
      <c r="F4" s="40"/>
      <c r="G4" s="38"/>
      <c r="H4" s="33" t="s">
        <v>380</v>
      </c>
      <c r="I4" s="33" t="s">
        <v>381</v>
      </c>
      <c r="J4" s="33" t="s">
        <v>30</v>
      </c>
      <c r="K4" s="38"/>
      <c r="L4" s="37"/>
    </row>
    <row r="5" spans="1:12" s="11" customFormat="1" ht="17.25" customHeight="1">
      <c r="A5" s="8" t="s">
        <v>29</v>
      </c>
      <c r="B5" s="24" t="s">
        <v>125</v>
      </c>
      <c r="C5" s="15" t="s">
        <v>299</v>
      </c>
      <c r="D5" s="15" t="s">
        <v>92</v>
      </c>
      <c r="E5" s="15" t="s">
        <v>26</v>
      </c>
      <c r="F5" s="15" t="s">
        <v>300</v>
      </c>
      <c r="G5" s="20">
        <f>F5/1.5</f>
        <v>71.53333333333333</v>
      </c>
      <c r="H5" s="17">
        <v>93</v>
      </c>
      <c r="I5" s="17">
        <v>93</v>
      </c>
      <c r="J5" s="14" t="s">
        <v>49</v>
      </c>
      <c r="K5" s="8" t="s">
        <v>29</v>
      </c>
      <c r="L5" s="8" t="s">
        <v>48</v>
      </c>
    </row>
    <row r="6" spans="1:12" s="11" customFormat="1" ht="17.25" customHeight="1">
      <c r="A6" s="8" t="s">
        <v>28</v>
      </c>
      <c r="B6" s="50" t="s">
        <v>126</v>
      </c>
      <c r="C6" s="15" t="s">
        <v>302</v>
      </c>
      <c r="D6" s="15" t="s">
        <v>93</v>
      </c>
      <c r="E6" s="15" t="s">
        <v>26</v>
      </c>
      <c r="F6" s="15" t="s">
        <v>317</v>
      </c>
      <c r="G6" s="20">
        <f aca="true" t="shared" si="0" ref="G6:G20">F6/1.5</f>
        <v>71.33333333333333</v>
      </c>
      <c r="H6" s="17">
        <v>92.3</v>
      </c>
      <c r="I6" s="17">
        <v>92.3</v>
      </c>
      <c r="J6" s="14" t="s">
        <v>49</v>
      </c>
      <c r="K6" s="8" t="s">
        <v>29</v>
      </c>
      <c r="L6" s="8" t="s">
        <v>48</v>
      </c>
    </row>
    <row r="7" spans="1:12" s="11" customFormat="1" ht="17.25" customHeight="1">
      <c r="A7" s="8" t="s">
        <v>0</v>
      </c>
      <c r="B7" s="50"/>
      <c r="C7" s="15" t="s">
        <v>303</v>
      </c>
      <c r="D7" s="15" t="s">
        <v>94</v>
      </c>
      <c r="E7" s="15" t="s">
        <v>26</v>
      </c>
      <c r="F7" s="15" t="s">
        <v>318</v>
      </c>
      <c r="G7" s="20">
        <f t="shared" si="0"/>
        <v>70.8</v>
      </c>
      <c r="H7" s="30"/>
      <c r="I7" s="30"/>
      <c r="J7" s="30"/>
      <c r="K7" s="30"/>
      <c r="L7" s="8" t="s">
        <v>301</v>
      </c>
    </row>
    <row r="8" spans="1:12" s="11" customFormat="1" ht="17.25" customHeight="1">
      <c r="A8" s="8" t="s">
        <v>1</v>
      </c>
      <c r="B8" s="50"/>
      <c r="C8" s="15" t="s">
        <v>304</v>
      </c>
      <c r="D8" s="15" t="s">
        <v>95</v>
      </c>
      <c r="E8" s="15" t="s">
        <v>26</v>
      </c>
      <c r="F8" s="15" t="s">
        <v>208</v>
      </c>
      <c r="G8" s="20">
        <f t="shared" si="0"/>
        <v>70</v>
      </c>
      <c r="H8" s="17">
        <v>82</v>
      </c>
      <c r="I8" s="17">
        <v>82</v>
      </c>
      <c r="J8" s="14" t="s">
        <v>49</v>
      </c>
      <c r="K8" s="8" t="s">
        <v>28</v>
      </c>
      <c r="L8" s="8" t="s">
        <v>48</v>
      </c>
    </row>
    <row r="9" spans="1:12" s="11" customFormat="1" ht="17.25" customHeight="1">
      <c r="A9" s="8" t="s">
        <v>2</v>
      </c>
      <c r="B9" s="50"/>
      <c r="C9" s="15" t="s">
        <v>305</v>
      </c>
      <c r="D9" s="15" t="s">
        <v>96</v>
      </c>
      <c r="E9" s="15" t="s">
        <v>26</v>
      </c>
      <c r="F9" s="15" t="s">
        <v>319</v>
      </c>
      <c r="G9" s="20">
        <f t="shared" si="0"/>
        <v>69.86666666666666</v>
      </c>
      <c r="H9" s="17">
        <v>88.3</v>
      </c>
      <c r="I9" s="17">
        <v>88.3</v>
      </c>
      <c r="J9" s="14" t="s">
        <v>49</v>
      </c>
      <c r="K9" s="8" t="s">
        <v>51</v>
      </c>
      <c r="L9" s="8" t="s">
        <v>48</v>
      </c>
    </row>
    <row r="10" spans="1:12" s="11" customFormat="1" ht="17.25" customHeight="1">
      <c r="A10" s="8" t="s">
        <v>3</v>
      </c>
      <c r="B10" s="50"/>
      <c r="C10" s="15" t="s">
        <v>306</v>
      </c>
      <c r="D10" s="15" t="s">
        <v>97</v>
      </c>
      <c r="E10" s="15" t="s">
        <v>26</v>
      </c>
      <c r="F10" s="15" t="s">
        <v>320</v>
      </c>
      <c r="G10" s="20">
        <f t="shared" si="0"/>
        <v>68.86666666666666</v>
      </c>
      <c r="H10" s="17">
        <v>89.3</v>
      </c>
      <c r="I10" s="17">
        <v>89.3</v>
      </c>
      <c r="J10" s="14" t="s">
        <v>49</v>
      </c>
      <c r="K10" s="8" t="s">
        <v>1</v>
      </c>
      <c r="L10" s="8" t="s">
        <v>48</v>
      </c>
    </row>
    <row r="11" spans="1:12" s="11" customFormat="1" ht="17.25" customHeight="1">
      <c r="A11" s="8" t="s">
        <v>4</v>
      </c>
      <c r="B11" s="50"/>
      <c r="C11" s="15" t="s">
        <v>307</v>
      </c>
      <c r="D11" s="15" t="s">
        <v>98</v>
      </c>
      <c r="E11" s="15" t="s">
        <v>26</v>
      </c>
      <c r="F11" s="15" t="s">
        <v>321</v>
      </c>
      <c r="G11" s="20">
        <f t="shared" si="0"/>
        <v>68.53333333333333</v>
      </c>
      <c r="H11" s="17">
        <v>93.5</v>
      </c>
      <c r="I11" s="17">
        <v>93.5</v>
      </c>
      <c r="J11" s="14" t="s">
        <v>49</v>
      </c>
      <c r="K11" s="8" t="s">
        <v>2</v>
      </c>
      <c r="L11" s="8" t="s">
        <v>48</v>
      </c>
    </row>
    <row r="12" spans="1:12" s="11" customFormat="1" ht="17.25" customHeight="1">
      <c r="A12" s="8" t="s">
        <v>5</v>
      </c>
      <c r="B12" s="50"/>
      <c r="C12" s="15" t="s">
        <v>308</v>
      </c>
      <c r="D12" s="15" t="s">
        <v>99</v>
      </c>
      <c r="E12" s="15" t="s">
        <v>26</v>
      </c>
      <c r="F12" s="15" t="s">
        <v>209</v>
      </c>
      <c r="G12" s="20">
        <f t="shared" si="0"/>
        <v>68.13333333333334</v>
      </c>
      <c r="H12" s="17">
        <v>90.3</v>
      </c>
      <c r="I12" s="17">
        <v>90.3</v>
      </c>
      <c r="J12" s="14" t="s">
        <v>49</v>
      </c>
      <c r="K12" s="8" t="s">
        <v>3</v>
      </c>
      <c r="L12" s="8" t="s">
        <v>48</v>
      </c>
    </row>
    <row r="13" spans="1:12" s="11" customFormat="1" ht="17.25" customHeight="1">
      <c r="A13" s="8" t="s">
        <v>6</v>
      </c>
      <c r="B13" s="50"/>
      <c r="C13" s="15" t="s">
        <v>309</v>
      </c>
      <c r="D13" s="15" t="s">
        <v>100</v>
      </c>
      <c r="E13" s="15" t="s">
        <v>26</v>
      </c>
      <c r="F13" s="15" t="s">
        <v>322</v>
      </c>
      <c r="G13" s="20">
        <f t="shared" si="0"/>
        <v>63.73333333333333</v>
      </c>
      <c r="H13" s="17">
        <v>84.3</v>
      </c>
      <c r="I13" s="17">
        <v>84.3</v>
      </c>
      <c r="J13" s="14" t="s">
        <v>49</v>
      </c>
      <c r="K13" s="8" t="s">
        <v>4</v>
      </c>
      <c r="L13" s="8" t="s">
        <v>48</v>
      </c>
    </row>
    <row r="14" spans="1:12" s="11" customFormat="1" ht="17.25" customHeight="1">
      <c r="A14" s="8" t="s">
        <v>7</v>
      </c>
      <c r="B14" s="50"/>
      <c r="C14" s="15" t="s">
        <v>310</v>
      </c>
      <c r="D14" s="15" t="s">
        <v>101</v>
      </c>
      <c r="E14" s="15" t="s">
        <v>27</v>
      </c>
      <c r="F14" s="15" t="s">
        <v>323</v>
      </c>
      <c r="G14" s="20">
        <f t="shared" si="0"/>
        <v>62.199999999999996</v>
      </c>
      <c r="H14" s="17">
        <v>91</v>
      </c>
      <c r="I14" s="17">
        <v>91</v>
      </c>
      <c r="J14" s="14" t="s">
        <v>49</v>
      </c>
      <c r="K14" s="8" t="s">
        <v>5</v>
      </c>
      <c r="L14" s="8" t="s">
        <v>48</v>
      </c>
    </row>
    <row r="15" spans="1:12" s="11" customFormat="1" ht="17.25" customHeight="1">
      <c r="A15" s="8" t="s">
        <v>8</v>
      </c>
      <c r="B15" s="50"/>
      <c r="C15" s="15" t="s">
        <v>311</v>
      </c>
      <c r="D15" s="15" t="s">
        <v>102</v>
      </c>
      <c r="E15" s="15" t="s">
        <v>26</v>
      </c>
      <c r="F15" s="15" t="s">
        <v>324</v>
      </c>
      <c r="G15" s="20">
        <f t="shared" si="0"/>
        <v>62</v>
      </c>
      <c r="H15" s="17">
        <v>86.3</v>
      </c>
      <c r="I15" s="17">
        <v>86.3</v>
      </c>
      <c r="J15" s="14" t="s">
        <v>49</v>
      </c>
      <c r="K15" s="8" t="s">
        <v>6</v>
      </c>
      <c r="L15" s="8" t="s">
        <v>48</v>
      </c>
    </row>
    <row r="16" spans="1:12" s="11" customFormat="1" ht="17.25" customHeight="1">
      <c r="A16" s="8" t="s">
        <v>9</v>
      </c>
      <c r="B16" s="50"/>
      <c r="C16" s="15" t="s">
        <v>312</v>
      </c>
      <c r="D16" s="15" t="s">
        <v>103</v>
      </c>
      <c r="E16" s="15" t="s">
        <v>26</v>
      </c>
      <c r="F16" s="15" t="s">
        <v>325</v>
      </c>
      <c r="G16" s="20">
        <f t="shared" si="0"/>
        <v>59.333333333333336</v>
      </c>
      <c r="H16" s="17">
        <v>89.7</v>
      </c>
      <c r="I16" s="17">
        <v>89.7</v>
      </c>
      <c r="J16" s="14" t="s">
        <v>49</v>
      </c>
      <c r="K16" s="8" t="s">
        <v>7</v>
      </c>
      <c r="L16" s="8" t="s">
        <v>48</v>
      </c>
    </row>
    <row r="17" spans="1:12" s="11" customFormat="1" ht="17.25" customHeight="1">
      <c r="A17" s="8" t="s">
        <v>10</v>
      </c>
      <c r="B17" s="50"/>
      <c r="C17" s="15" t="s">
        <v>313</v>
      </c>
      <c r="D17" s="15" t="s">
        <v>104</v>
      </c>
      <c r="E17" s="15" t="s">
        <v>26</v>
      </c>
      <c r="F17" s="15" t="s">
        <v>326</v>
      </c>
      <c r="G17" s="20">
        <f t="shared" si="0"/>
        <v>57.666666666666664</v>
      </c>
      <c r="H17" s="17">
        <v>86.2</v>
      </c>
      <c r="I17" s="17">
        <v>86.2</v>
      </c>
      <c r="J17" s="14" t="s">
        <v>49</v>
      </c>
      <c r="K17" s="8" t="s">
        <v>9</v>
      </c>
      <c r="L17" s="8"/>
    </row>
    <row r="18" spans="1:12" s="11" customFormat="1" ht="17.25" customHeight="1">
      <c r="A18" s="8" t="s">
        <v>11</v>
      </c>
      <c r="B18" s="50"/>
      <c r="C18" s="15" t="s">
        <v>314</v>
      </c>
      <c r="D18" s="15" t="s">
        <v>105</v>
      </c>
      <c r="E18" s="15" t="s">
        <v>26</v>
      </c>
      <c r="F18" s="15" t="s">
        <v>189</v>
      </c>
      <c r="G18" s="20">
        <f t="shared" si="0"/>
        <v>53.06666666666666</v>
      </c>
      <c r="H18" s="17">
        <v>71</v>
      </c>
      <c r="I18" s="17">
        <v>71</v>
      </c>
      <c r="J18" s="14" t="s">
        <v>49</v>
      </c>
      <c r="K18" s="8" t="s">
        <v>10</v>
      </c>
      <c r="L18" s="8"/>
    </row>
    <row r="19" spans="1:12" s="11" customFormat="1" ht="17.25" customHeight="1">
      <c r="A19" s="8" t="s">
        <v>12</v>
      </c>
      <c r="B19" s="50"/>
      <c r="C19" s="15" t="s">
        <v>315</v>
      </c>
      <c r="D19" s="15" t="s">
        <v>106</v>
      </c>
      <c r="E19" s="15" t="s">
        <v>26</v>
      </c>
      <c r="F19" s="15" t="s">
        <v>327</v>
      </c>
      <c r="G19" s="20">
        <f t="shared" si="0"/>
        <v>51.46666666666667</v>
      </c>
      <c r="H19" s="17">
        <v>89</v>
      </c>
      <c r="I19" s="17">
        <v>89</v>
      </c>
      <c r="J19" s="14" t="s">
        <v>49</v>
      </c>
      <c r="K19" s="8" t="s">
        <v>11</v>
      </c>
      <c r="L19" s="8"/>
    </row>
    <row r="20" spans="1:12" s="11" customFormat="1" ht="17.25" customHeight="1">
      <c r="A20" s="8" t="s">
        <v>13</v>
      </c>
      <c r="B20" s="50"/>
      <c r="C20" s="15" t="s">
        <v>316</v>
      </c>
      <c r="D20" s="15" t="s">
        <v>107</v>
      </c>
      <c r="E20" s="15" t="s">
        <v>27</v>
      </c>
      <c r="F20" s="15" t="s">
        <v>328</v>
      </c>
      <c r="G20" s="20">
        <f t="shared" si="0"/>
        <v>51.13333333333333</v>
      </c>
      <c r="H20" s="17">
        <v>88.3</v>
      </c>
      <c r="I20" s="17">
        <v>88.3</v>
      </c>
      <c r="J20" s="14" t="s">
        <v>49</v>
      </c>
      <c r="K20" s="8" t="s">
        <v>12</v>
      </c>
      <c r="L20" s="14"/>
    </row>
    <row r="21" spans="1:12" s="11" customFormat="1" ht="17.25" customHeight="1">
      <c r="A21" s="8" t="s">
        <v>14</v>
      </c>
      <c r="B21" s="24" t="s">
        <v>342</v>
      </c>
      <c r="C21" s="15" t="s">
        <v>329</v>
      </c>
      <c r="D21" s="15" t="s">
        <v>108</v>
      </c>
      <c r="E21" s="15" t="s">
        <v>26</v>
      </c>
      <c r="F21" s="15" t="s">
        <v>341</v>
      </c>
      <c r="G21" s="20">
        <f>F21/1.5</f>
        <v>60.6</v>
      </c>
      <c r="H21" s="17">
        <v>83.3</v>
      </c>
      <c r="I21" s="17">
        <v>83.3</v>
      </c>
      <c r="J21" s="14" t="s">
        <v>49</v>
      </c>
      <c r="K21" s="8" t="s">
        <v>29</v>
      </c>
      <c r="L21" s="8" t="s">
        <v>48</v>
      </c>
    </row>
    <row r="22" spans="1:12" s="11" customFormat="1" ht="17.25" customHeight="1">
      <c r="A22" s="8" t="s">
        <v>15</v>
      </c>
      <c r="B22" s="49" t="s">
        <v>343</v>
      </c>
      <c r="C22" s="15" t="s">
        <v>330</v>
      </c>
      <c r="D22" s="15" t="s">
        <v>109</v>
      </c>
      <c r="E22" s="15" t="s">
        <v>26</v>
      </c>
      <c r="F22" s="15" t="s">
        <v>337</v>
      </c>
      <c r="G22" s="20">
        <f aca="true" t="shared" si="1" ref="G22:G28">F22/1.5</f>
        <v>76.2</v>
      </c>
      <c r="H22" s="14">
        <v>90.3</v>
      </c>
      <c r="I22" s="14">
        <v>90.3</v>
      </c>
      <c r="J22" s="14" t="s">
        <v>49</v>
      </c>
      <c r="K22" s="8" t="s">
        <v>29</v>
      </c>
      <c r="L22" s="8" t="s">
        <v>48</v>
      </c>
    </row>
    <row r="23" spans="1:12" s="11" customFormat="1" ht="17.25" customHeight="1">
      <c r="A23" s="8" t="s">
        <v>16</v>
      </c>
      <c r="B23" s="50"/>
      <c r="C23" s="15" t="s">
        <v>331</v>
      </c>
      <c r="D23" s="15" t="s">
        <v>110</v>
      </c>
      <c r="E23" s="15" t="s">
        <v>27</v>
      </c>
      <c r="F23" s="15" t="s">
        <v>338</v>
      </c>
      <c r="G23" s="20">
        <f t="shared" si="1"/>
        <v>75.93333333333334</v>
      </c>
      <c r="H23" s="23">
        <v>88.7</v>
      </c>
      <c r="I23" s="23">
        <v>88.7</v>
      </c>
      <c r="J23" s="14" t="s">
        <v>49</v>
      </c>
      <c r="K23" s="23">
        <v>2</v>
      </c>
      <c r="L23" s="8" t="s">
        <v>48</v>
      </c>
    </row>
    <row r="24" spans="1:12" s="11" customFormat="1" ht="17.25" customHeight="1">
      <c r="A24" s="8" t="s">
        <v>17</v>
      </c>
      <c r="B24" s="50"/>
      <c r="C24" s="15" t="s">
        <v>332</v>
      </c>
      <c r="D24" s="15" t="s">
        <v>111</v>
      </c>
      <c r="E24" s="15" t="s">
        <v>26</v>
      </c>
      <c r="F24" s="15" t="s">
        <v>63</v>
      </c>
      <c r="G24" s="20">
        <f t="shared" si="1"/>
        <v>65.53333333333333</v>
      </c>
      <c r="H24" s="14">
        <v>79.3</v>
      </c>
      <c r="I24" s="14">
        <v>79.3</v>
      </c>
      <c r="J24" s="14" t="s">
        <v>49</v>
      </c>
      <c r="K24" s="8" t="s">
        <v>51</v>
      </c>
      <c r="L24" s="8" t="s">
        <v>48</v>
      </c>
    </row>
    <row r="25" spans="1:12" s="11" customFormat="1" ht="17.25" customHeight="1">
      <c r="A25" s="8" t="s">
        <v>18</v>
      </c>
      <c r="B25" s="50"/>
      <c r="C25" s="15" t="s">
        <v>333</v>
      </c>
      <c r="D25" s="15" t="s">
        <v>112</v>
      </c>
      <c r="E25" s="15" t="s">
        <v>26</v>
      </c>
      <c r="F25" s="15" t="s">
        <v>65</v>
      </c>
      <c r="G25" s="20">
        <f t="shared" si="1"/>
        <v>58.199999999999996</v>
      </c>
      <c r="H25" s="14">
        <v>78.6</v>
      </c>
      <c r="I25" s="14">
        <v>78.6</v>
      </c>
      <c r="J25" s="14" t="s">
        <v>49</v>
      </c>
      <c r="K25" s="23">
        <v>4</v>
      </c>
      <c r="L25" s="8" t="s">
        <v>48</v>
      </c>
    </row>
    <row r="26" spans="1:12" s="11" customFormat="1" ht="17.25" customHeight="1">
      <c r="A26" s="8" t="s">
        <v>19</v>
      </c>
      <c r="B26" s="50"/>
      <c r="C26" s="15" t="s">
        <v>334</v>
      </c>
      <c r="D26" s="15" t="s">
        <v>113</v>
      </c>
      <c r="E26" s="15" t="s">
        <v>27</v>
      </c>
      <c r="F26" s="15" t="s">
        <v>339</v>
      </c>
      <c r="G26" s="20">
        <f t="shared" si="1"/>
        <v>55.93333333333334</v>
      </c>
      <c r="H26" s="14">
        <v>88.3</v>
      </c>
      <c r="I26" s="14">
        <v>88.3</v>
      </c>
      <c r="J26" s="14" t="s">
        <v>49</v>
      </c>
      <c r="K26" s="8" t="s">
        <v>194</v>
      </c>
      <c r="L26" s="8" t="s">
        <v>48</v>
      </c>
    </row>
    <row r="27" spans="1:12" s="11" customFormat="1" ht="18.75" customHeight="1">
      <c r="A27" s="8" t="s">
        <v>20</v>
      </c>
      <c r="B27" s="50"/>
      <c r="C27" s="15" t="s">
        <v>335</v>
      </c>
      <c r="D27" s="15" t="s">
        <v>114</v>
      </c>
      <c r="E27" s="15" t="s">
        <v>26</v>
      </c>
      <c r="F27" s="15" t="s">
        <v>64</v>
      </c>
      <c r="G27" s="20">
        <f t="shared" si="1"/>
        <v>54.199999999999996</v>
      </c>
      <c r="H27" s="14">
        <v>83.3</v>
      </c>
      <c r="I27" s="14">
        <v>83.3</v>
      </c>
      <c r="J27" s="14" t="s">
        <v>49</v>
      </c>
      <c r="K27" s="23">
        <v>6</v>
      </c>
      <c r="L27" s="8"/>
    </row>
    <row r="28" spans="1:12" s="11" customFormat="1" ht="18.75" customHeight="1">
      <c r="A28" s="8" t="s">
        <v>21</v>
      </c>
      <c r="B28" s="51"/>
      <c r="C28" s="15" t="s">
        <v>336</v>
      </c>
      <c r="D28" s="15" t="s">
        <v>115</v>
      </c>
      <c r="E28" s="15" t="s">
        <v>26</v>
      </c>
      <c r="F28" s="15" t="s">
        <v>340</v>
      </c>
      <c r="G28" s="20">
        <f t="shared" si="1"/>
        <v>46.93333333333334</v>
      </c>
      <c r="H28" s="14">
        <v>83.3</v>
      </c>
      <c r="I28" s="14">
        <v>83.3</v>
      </c>
      <c r="J28" s="14" t="s">
        <v>49</v>
      </c>
      <c r="K28" s="8" t="s">
        <v>196</v>
      </c>
      <c r="L28" s="8"/>
    </row>
    <row r="29" spans="1:12" s="11" customFormat="1" ht="18.75" customHeight="1">
      <c r="A29" s="8" t="s">
        <v>22</v>
      </c>
      <c r="B29" s="49" t="s">
        <v>344</v>
      </c>
      <c r="C29" s="15" t="s">
        <v>351</v>
      </c>
      <c r="D29" s="15" t="s">
        <v>50</v>
      </c>
      <c r="E29" s="15" t="s">
        <v>26</v>
      </c>
      <c r="F29" s="15" t="s">
        <v>353</v>
      </c>
      <c r="G29" s="20">
        <f>F29/1.5</f>
        <v>71.66666666666667</v>
      </c>
      <c r="H29" s="15">
        <v>86.7</v>
      </c>
      <c r="I29" s="15">
        <v>86.7</v>
      </c>
      <c r="J29" s="14" t="s">
        <v>49</v>
      </c>
      <c r="K29" s="8" t="s">
        <v>29</v>
      </c>
      <c r="L29" s="8" t="s">
        <v>48</v>
      </c>
    </row>
    <row r="30" spans="1:12" s="11" customFormat="1" ht="18.75" customHeight="1">
      <c r="A30" s="8" t="s">
        <v>23</v>
      </c>
      <c r="B30" s="50"/>
      <c r="C30" s="15" t="s">
        <v>352</v>
      </c>
      <c r="D30" s="15" t="s">
        <v>116</v>
      </c>
      <c r="E30" s="15" t="s">
        <v>26</v>
      </c>
      <c r="F30" s="15" t="s">
        <v>222</v>
      </c>
      <c r="G30" s="20">
        <f>F30/1.5</f>
        <v>59.06666666666666</v>
      </c>
      <c r="H30" s="30"/>
      <c r="I30" s="30"/>
      <c r="J30" s="30"/>
      <c r="K30" s="30"/>
      <c r="L30" s="8" t="s">
        <v>301</v>
      </c>
    </row>
    <row r="31" spans="1:12" s="11" customFormat="1" ht="18.75" customHeight="1">
      <c r="A31" s="8" t="s">
        <v>24</v>
      </c>
      <c r="B31" s="49" t="s">
        <v>345</v>
      </c>
      <c r="C31" s="15" t="s">
        <v>355</v>
      </c>
      <c r="D31" s="15" t="s">
        <v>117</v>
      </c>
      <c r="E31" s="15" t="s">
        <v>26</v>
      </c>
      <c r="F31" s="15" t="s">
        <v>357</v>
      </c>
      <c r="G31" s="20">
        <f>F31/1.5</f>
        <v>56.13333333333333</v>
      </c>
      <c r="H31" s="17">
        <v>76.5</v>
      </c>
      <c r="I31" s="17">
        <v>76.5</v>
      </c>
      <c r="J31" s="14" t="s">
        <v>49</v>
      </c>
      <c r="K31" s="8" t="s">
        <v>354</v>
      </c>
      <c r="L31" s="8" t="s">
        <v>48</v>
      </c>
    </row>
    <row r="32" spans="1:12" s="11" customFormat="1" ht="18.75" customHeight="1">
      <c r="A32" s="8" t="s">
        <v>25</v>
      </c>
      <c r="B32" s="50"/>
      <c r="C32" s="15" t="s">
        <v>356</v>
      </c>
      <c r="D32" s="15" t="s">
        <v>118</v>
      </c>
      <c r="E32" s="15" t="s">
        <v>27</v>
      </c>
      <c r="F32" s="15" t="s">
        <v>358</v>
      </c>
      <c r="G32" s="20">
        <f>F32/1.5</f>
        <v>51</v>
      </c>
      <c r="H32" s="17">
        <v>87.7</v>
      </c>
      <c r="I32" s="17">
        <v>87.7</v>
      </c>
      <c r="J32" s="14" t="s">
        <v>49</v>
      </c>
      <c r="K32" s="8" t="s">
        <v>371</v>
      </c>
      <c r="L32" s="8" t="s">
        <v>48</v>
      </c>
    </row>
    <row r="33" spans="1:12" s="11" customFormat="1" ht="18.75" customHeight="1">
      <c r="A33" s="8" t="s">
        <v>69</v>
      </c>
      <c r="B33" s="49" t="s">
        <v>346</v>
      </c>
      <c r="C33" s="15" t="s">
        <v>359</v>
      </c>
      <c r="D33" s="15" t="s">
        <v>58</v>
      </c>
      <c r="E33" s="15" t="s">
        <v>26</v>
      </c>
      <c r="F33" s="15" t="s">
        <v>364</v>
      </c>
      <c r="G33" s="31">
        <v>75.86666666666666</v>
      </c>
      <c r="H33" s="17">
        <v>92</v>
      </c>
      <c r="I33" s="17">
        <v>92</v>
      </c>
      <c r="J33" s="14" t="s">
        <v>49</v>
      </c>
      <c r="K33" s="8" t="s">
        <v>29</v>
      </c>
      <c r="L33" s="8" t="s">
        <v>48</v>
      </c>
    </row>
    <row r="34" spans="1:12" s="11" customFormat="1" ht="18.75" customHeight="1">
      <c r="A34" s="8"/>
      <c r="B34" s="50"/>
      <c r="C34" s="15" t="s">
        <v>361</v>
      </c>
      <c r="D34" s="15" t="s">
        <v>120</v>
      </c>
      <c r="E34" s="15" t="s">
        <v>26</v>
      </c>
      <c r="F34" s="15" t="s">
        <v>365</v>
      </c>
      <c r="G34" s="31">
        <v>61.13333333333333</v>
      </c>
      <c r="H34" s="14">
        <v>83.3</v>
      </c>
      <c r="I34" s="14">
        <v>83.3</v>
      </c>
      <c r="J34" s="14" t="s">
        <v>49</v>
      </c>
      <c r="K34" s="8" t="s">
        <v>28</v>
      </c>
      <c r="L34" s="8" t="s">
        <v>48</v>
      </c>
    </row>
    <row r="35" spans="1:12" s="11" customFormat="1" ht="18.75" customHeight="1">
      <c r="A35" s="8" t="s">
        <v>70</v>
      </c>
      <c r="B35" s="50"/>
      <c r="C35" s="15" t="s">
        <v>360</v>
      </c>
      <c r="D35" s="15" t="s">
        <v>119</v>
      </c>
      <c r="E35" s="15" t="s">
        <v>26</v>
      </c>
      <c r="F35" s="15" t="s">
        <v>365</v>
      </c>
      <c r="G35" s="31">
        <v>61.13333333333333</v>
      </c>
      <c r="H35" s="14">
        <v>77.7</v>
      </c>
      <c r="I35" s="14">
        <v>77.7</v>
      </c>
      <c r="J35" s="14" t="s">
        <v>49</v>
      </c>
      <c r="K35" s="8" t="s">
        <v>51</v>
      </c>
      <c r="L35" s="29"/>
    </row>
    <row r="36" spans="1:12" s="11" customFormat="1" ht="18.75" customHeight="1">
      <c r="A36" s="8" t="s">
        <v>72</v>
      </c>
      <c r="B36" s="50"/>
      <c r="C36" s="15" t="s">
        <v>362</v>
      </c>
      <c r="D36" s="15" t="s">
        <v>59</v>
      </c>
      <c r="E36" s="15" t="s">
        <v>26</v>
      </c>
      <c r="F36" s="15" t="s">
        <v>67</v>
      </c>
      <c r="G36" s="31">
        <v>51.06666666666666</v>
      </c>
      <c r="H36" s="14">
        <v>77.7</v>
      </c>
      <c r="I36" s="14">
        <v>77.7</v>
      </c>
      <c r="J36" s="14" t="s">
        <v>49</v>
      </c>
      <c r="K36" s="8" t="s">
        <v>193</v>
      </c>
      <c r="L36" s="29"/>
    </row>
    <row r="37" spans="1:12" s="11" customFormat="1" ht="18.75" customHeight="1">
      <c r="A37" s="8" t="s">
        <v>73</v>
      </c>
      <c r="B37" s="50"/>
      <c r="C37" s="15" t="s">
        <v>363</v>
      </c>
      <c r="D37" s="15" t="s">
        <v>121</v>
      </c>
      <c r="E37" s="15" t="s">
        <v>26</v>
      </c>
      <c r="F37" s="15" t="s">
        <v>366</v>
      </c>
      <c r="G37" s="31">
        <v>50.46666666666667</v>
      </c>
      <c r="H37" s="14">
        <v>90</v>
      </c>
      <c r="I37" s="14">
        <v>90</v>
      </c>
      <c r="J37" s="14" t="s">
        <v>49</v>
      </c>
      <c r="K37" s="8" t="s">
        <v>194</v>
      </c>
      <c r="L37" s="29"/>
    </row>
    <row r="38" spans="1:12" s="11" customFormat="1" ht="18.75" customHeight="1">
      <c r="A38" s="8" t="s">
        <v>74</v>
      </c>
      <c r="B38" s="51"/>
      <c r="C38" s="29" t="s">
        <v>382</v>
      </c>
      <c r="D38" s="15" t="s">
        <v>347</v>
      </c>
      <c r="E38" s="15" t="s">
        <v>26</v>
      </c>
      <c r="F38" s="15">
        <v>70.3</v>
      </c>
      <c r="G38" s="32">
        <f>F38/1.5</f>
        <v>46.86666666666667</v>
      </c>
      <c r="H38" s="14">
        <v>81.7</v>
      </c>
      <c r="I38" s="14">
        <v>81.7</v>
      </c>
      <c r="J38" s="14" t="s">
        <v>49</v>
      </c>
      <c r="K38" s="8" t="s">
        <v>195</v>
      </c>
      <c r="L38" s="8"/>
    </row>
    <row r="39" spans="1:12" s="11" customFormat="1" ht="18.75" customHeight="1">
      <c r="A39" s="8" t="s">
        <v>75</v>
      </c>
      <c r="B39" s="25" t="s">
        <v>348</v>
      </c>
      <c r="C39" s="15" t="s">
        <v>367</v>
      </c>
      <c r="D39" s="15" t="s">
        <v>122</v>
      </c>
      <c r="E39" s="15" t="s">
        <v>27</v>
      </c>
      <c r="F39" s="15" t="s">
        <v>368</v>
      </c>
      <c r="G39" s="20">
        <f>F39/1.5</f>
        <v>39.733333333333334</v>
      </c>
      <c r="H39" s="14">
        <v>88</v>
      </c>
      <c r="I39" s="14">
        <v>88</v>
      </c>
      <c r="J39" s="14" t="s">
        <v>49</v>
      </c>
      <c r="K39" s="8" t="s">
        <v>29</v>
      </c>
      <c r="L39" s="8" t="s">
        <v>48</v>
      </c>
    </row>
    <row r="40" spans="1:12" s="11" customFormat="1" ht="18.75" customHeight="1">
      <c r="A40" s="8" t="s">
        <v>76</v>
      </c>
      <c r="B40" s="49" t="s">
        <v>349</v>
      </c>
      <c r="C40" s="15" t="s">
        <v>369</v>
      </c>
      <c r="D40" s="15" t="s">
        <v>123</v>
      </c>
      <c r="E40" s="15" t="s">
        <v>26</v>
      </c>
      <c r="F40" s="15" t="s">
        <v>219</v>
      </c>
      <c r="G40" s="20">
        <f>F40/1.5</f>
        <v>62.800000000000004</v>
      </c>
      <c r="H40" s="14">
        <v>90</v>
      </c>
      <c r="I40" s="14">
        <v>90</v>
      </c>
      <c r="J40" s="14" t="s">
        <v>49</v>
      </c>
      <c r="K40" s="8" t="s">
        <v>29</v>
      </c>
      <c r="L40" s="8" t="s">
        <v>48</v>
      </c>
    </row>
    <row r="41" spans="1:12" s="11" customFormat="1" ht="18.75" customHeight="1">
      <c r="A41" s="8" t="s">
        <v>77</v>
      </c>
      <c r="B41" s="51"/>
      <c r="C41" s="15" t="s">
        <v>370</v>
      </c>
      <c r="D41" s="15" t="s">
        <v>124</v>
      </c>
      <c r="E41" s="15" t="s">
        <v>27</v>
      </c>
      <c r="F41" s="15" t="s">
        <v>223</v>
      </c>
      <c r="G41" s="20">
        <f>F41/1.5</f>
        <v>58.26666666666667</v>
      </c>
      <c r="H41" s="14">
        <v>84.3</v>
      </c>
      <c r="I41" s="14">
        <v>84.3</v>
      </c>
      <c r="J41" s="14" t="s">
        <v>49</v>
      </c>
      <c r="K41" s="8" t="s">
        <v>28</v>
      </c>
      <c r="L41" s="8"/>
    </row>
    <row r="42" spans="1:12" s="28" customFormat="1" ht="69" customHeight="1">
      <c r="A42" s="41" t="s">
        <v>350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</sheetData>
  <mergeCells count="19">
    <mergeCell ref="A42:L42"/>
    <mergeCell ref="G3:G4"/>
    <mergeCell ref="H3:J3"/>
    <mergeCell ref="A2:L2"/>
    <mergeCell ref="B33:B38"/>
    <mergeCell ref="B40:B41"/>
    <mergeCell ref="B6:B20"/>
    <mergeCell ref="B22:B28"/>
    <mergeCell ref="B29:B30"/>
    <mergeCell ref="B31:B32"/>
    <mergeCell ref="A1:L1"/>
    <mergeCell ref="L3:L4"/>
    <mergeCell ref="D3:D4"/>
    <mergeCell ref="C3:C4"/>
    <mergeCell ref="E3:E4"/>
    <mergeCell ref="F3:F4"/>
    <mergeCell ref="B3:B4"/>
    <mergeCell ref="A3:A4"/>
    <mergeCell ref="K3:K4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2"/>
  <sheetViews>
    <sheetView tabSelected="1" workbookViewId="0" topLeftCell="A31">
      <selection activeCell="A36" sqref="A36:IV36"/>
    </sheetView>
  </sheetViews>
  <sheetFormatPr defaultColWidth="9.00390625" defaultRowHeight="14.25"/>
  <cols>
    <col min="1" max="1" width="3.375" style="1" customWidth="1"/>
    <col min="2" max="2" width="9.50390625" style="13" customWidth="1"/>
    <col min="3" max="3" width="12.875" style="2" customWidth="1"/>
    <col min="4" max="4" width="7.625" style="2" customWidth="1"/>
    <col min="5" max="5" width="3.625" style="2" customWidth="1"/>
    <col min="6" max="6" width="8.125" style="7" customWidth="1"/>
    <col min="7" max="7" width="7.25390625" style="6" customWidth="1"/>
    <col min="8" max="8" width="8.00390625" style="10" customWidth="1"/>
    <col min="9" max="9" width="8.75390625" style="4" customWidth="1"/>
    <col min="10" max="10" width="8.875" style="4" customWidth="1"/>
    <col min="11" max="11" width="9.875" style="4" customWidth="1"/>
    <col min="12" max="12" width="8.875" style="4" customWidth="1"/>
    <col min="13" max="13" width="8.375" style="2" customWidth="1"/>
    <col min="14" max="14" width="7.875" style="2" customWidth="1"/>
    <col min="15" max="15" width="8.375" style="2" customWidth="1"/>
    <col min="16" max="16" width="3.75390625" style="2" customWidth="1"/>
    <col min="17" max="17" width="8.25390625" style="2" customWidth="1"/>
    <col min="18" max="16384" width="9.00390625" style="2" customWidth="1"/>
  </cols>
  <sheetData>
    <row r="1" spans="1:17" ht="36" customHeight="1">
      <c r="A1" s="65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1"/>
    </row>
    <row r="2" spans="1:17" ht="21.75" customHeight="1">
      <c r="A2" s="63" t="s">
        <v>296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27" customHeight="1">
      <c r="A3" s="55" t="s">
        <v>31</v>
      </c>
      <c r="B3" s="54" t="s">
        <v>32</v>
      </c>
      <c r="C3" s="38" t="s">
        <v>33</v>
      </c>
      <c r="D3" s="55" t="s">
        <v>34</v>
      </c>
      <c r="E3" s="55" t="s">
        <v>35</v>
      </c>
      <c r="F3" s="40" t="s">
        <v>36</v>
      </c>
      <c r="G3" s="38" t="s">
        <v>37</v>
      </c>
      <c r="H3" s="38" t="s">
        <v>38</v>
      </c>
      <c r="I3" s="59" t="s">
        <v>39</v>
      </c>
      <c r="J3" s="59"/>
      <c r="K3" s="60"/>
      <c r="L3" s="61"/>
      <c r="M3" s="55" t="s">
        <v>52</v>
      </c>
      <c r="N3" s="55" t="s">
        <v>40</v>
      </c>
      <c r="O3" s="57" t="s">
        <v>41</v>
      </c>
      <c r="P3" s="55" t="s">
        <v>42</v>
      </c>
      <c r="Q3" s="67" t="s">
        <v>43</v>
      </c>
    </row>
    <row r="4" spans="1:17" ht="36.75" customHeight="1">
      <c r="A4" s="55"/>
      <c r="B4" s="54"/>
      <c r="C4" s="68"/>
      <c r="D4" s="55"/>
      <c r="E4" s="68"/>
      <c r="F4" s="40"/>
      <c r="G4" s="38"/>
      <c r="H4" s="39"/>
      <c r="I4" s="5" t="s">
        <v>44</v>
      </c>
      <c r="J4" s="12" t="s">
        <v>45</v>
      </c>
      <c r="K4" s="5" t="s">
        <v>46</v>
      </c>
      <c r="L4" s="12" t="s">
        <v>47</v>
      </c>
      <c r="M4" s="55"/>
      <c r="N4" s="58"/>
      <c r="O4" s="58"/>
      <c r="P4" s="55"/>
      <c r="Q4" s="67"/>
    </row>
    <row r="5" spans="1:17" ht="19.5" customHeight="1">
      <c r="A5" s="26" t="s">
        <v>29</v>
      </c>
      <c r="B5" s="52" t="s">
        <v>175</v>
      </c>
      <c r="C5" s="15" t="s">
        <v>246</v>
      </c>
      <c r="D5" s="15" t="s">
        <v>130</v>
      </c>
      <c r="E5" s="15" t="s">
        <v>26</v>
      </c>
      <c r="F5" s="18" t="s">
        <v>205</v>
      </c>
      <c r="G5" s="18">
        <v>74.46666666666667</v>
      </c>
      <c r="H5" s="9">
        <f>G5*0.5</f>
        <v>37.233333333333334</v>
      </c>
      <c r="I5" s="18">
        <v>86</v>
      </c>
      <c r="J5" s="18">
        <v>60.2</v>
      </c>
      <c r="K5" s="18">
        <v>81.3</v>
      </c>
      <c r="L5" s="18">
        <v>24.39</v>
      </c>
      <c r="M5" s="19">
        <v>84.59</v>
      </c>
      <c r="N5" s="9">
        <f aca="true" t="shared" si="0" ref="N5:N29">M5*0.5</f>
        <v>42.295</v>
      </c>
      <c r="O5" s="9">
        <f aca="true" t="shared" si="1" ref="O5:O29">H5+N5</f>
        <v>79.52833333333334</v>
      </c>
      <c r="P5" s="9" t="s">
        <v>51</v>
      </c>
      <c r="Q5" s="9" t="s">
        <v>57</v>
      </c>
    </row>
    <row r="6" spans="1:17" ht="19.5" customHeight="1">
      <c r="A6" s="26" t="s">
        <v>28</v>
      </c>
      <c r="B6" s="52"/>
      <c r="C6" s="15" t="s">
        <v>247</v>
      </c>
      <c r="D6" s="15" t="s">
        <v>131</v>
      </c>
      <c r="E6" s="15" t="s">
        <v>26</v>
      </c>
      <c r="F6" s="18" t="s">
        <v>206</v>
      </c>
      <c r="G6" s="18">
        <v>73.8</v>
      </c>
      <c r="H6" s="9">
        <f aca="true" t="shared" si="2" ref="H6:H29">G6*0.5</f>
        <v>36.9</v>
      </c>
      <c r="I6" s="18">
        <v>89.7</v>
      </c>
      <c r="J6" s="18">
        <v>62.79</v>
      </c>
      <c r="K6" s="18">
        <v>85.6</v>
      </c>
      <c r="L6" s="18">
        <v>25.68</v>
      </c>
      <c r="M6" s="19">
        <v>88.47</v>
      </c>
      <c r="N6" s="9">
        <f t="shared" si="0"/>
        <v>44.235</v>
      </c>
      <c r="O6" s="9">
        <f t="shared" si="1"/>
        <v>81.13499999999999</v>
      </c>
      <c r="P6" s="9" t="s">
        <v>28</v>
      </c>
      <c r="Q6" s="9" t="s">
        <v>57</v>
      </c>
    </row>
    <row r="7" spans="1:17" ht="19.5" customHeight="1">
      <c r="A7" s="26" t="s">
        <v>0</v>
      </c>
      <c r="B7" s="52"/>
      <c r="C7" s="15" t="s">
        <v>248</v>
      </c>
      <c r="D7" s="15" t="s">
        <v>53</v>
      </c>
      <c r="E7" s="15" t="s">
        <v>26</v>
      </c>
      <c r="F7" s="18" t="s">
        <v>207</v>
      </c>
      <c r="G7" s="18">
        <v>73.26666666666667</v>
      </c>
      <c r="H7" s="9">
        <f t="shared" si="2"/>
        <v>36.63333333333333</v>
      </c>
      <c r="I7" s="18">
        <v>90</v>
      </c>
      <c r="J7" s="18">
        <v>63</v>
      </c>
      <c r="K7" s="18">
        <v>90.5</v>
      </c>
      <c r="L7" s="18">
        <v>27.15</v>
      </c>
      <c r="M7" s="19">
        <v>90.15</v>
      </c>
      <c r="N7" s="9">
        <f t="shared" si="0"/>
        <v>45.075</v>
      </c>
      <c r="O7" s="9">
        <f t="shared" si="1"/>
        <v>81.70833333333334</v>
      </c>
      <c r="P7" s="9" t="s">
        <v>29</v>
      </c>
      <c r="Q7" s="9" t="s">
        <v>57</v>
      </c>
    </row>
    <row r="8" spans="1:17" ht="19.5" customHeight="1">
      <c r="A8" s="26" t="s">
        <v>1</v>
      </c>
      <c r="B8" s="52"/>
      <c r="C8" s="15" t="s">
        <v>249</v>
      </c>
      <c r="D8" s="15" t="s">
        <v>132</v>
      </c>
      <c r="E8" s="15" t="s">
        <v>26</v>
      </c>
      <c r="F8" s="14" t="s">
        <v>208</v>
      </c>
      <c r="G8" s="9">
        <v>70</v>
      </c>
      <c r="H8" s="9">
        <f t="shared" si="2"/>
        <v>35</v>
      </c>
      <c r="I8" s="14">
        <v>81.7</v>
      </c>
      <c r="J8" s="9">
        <v>57.19</v>
      </c>
      <c r="K8" s="9">
        <v>79.6</v>
      </c>
      <c r="L8" s="14">
        <v>23.88</v>
      </c>
      <c r="M8" s="9">
        <v>81.07</v>
      </c>
      <c r="N8" s="9">
        <f t="shared" si="0"/>
        <v>40.535</v>
      </c>
      <c r="O8" s="9">
        <f t="shared" si="1"/>
        <v>75.535</v>
      </c>
      <c r="P8" s="9" t="s">
        <v>193</v>
      </c>
      <c r="Q8" s="9" t="s">
        <v>57</v>
      </c>
    </row>
    <row r="9" spans="1:17" ht="19.5" customHeight="1">
      <c r="A9" s="26" t="s">
        <v>2</v>
      </c>
      <c r="B9" s="52"/>
      <c r="C9" s="15" t="s">
        <v>250</v>
      </c>
      <c r="D9" s="15" t="s">
        <v>133</v>
      </c>
      <c r="E9" s="15" t="s">
        <v>26</v>
      </c>
      <c r="F9" s="14" t="s">
        <v>209</v>
      </c>
      <c r="G9" s="9">
        <v>68.13333333333334</v>
      </c>
      <c r="H9" s="9">
        <f t="shared" si="2"/>
        <v>34.06666666666667</v>
      </c>
      <c r="I9" s="14">
        <v>83.3</v>
      </c>
      <c r="J9" s="9">
        <v>58.31</v>
      </c>
      <c r="K9" s="9">
        <v>81</v>
      </c>
      <c r="L9" s="14">
        <v>24.3</v>
      </c>
      <c r="M9" s="9">
        <v>82.61</v>
      </c>
      <c r="N9" s="9">
        <f t="shared" si="0"/>
        <v>41.305</v>
      </c>
      <c r="O9" s="9">
        <f t="shared" si="1"/>
        <v>75.37166666666667</v>
      </c>
      <c r="P9" s="9" t="s">
        <v>194</v>
      </c>
      <c r="Q9" s="9" t="s">
        <v>57</v>
      </c>
    </row>
    <row r="10" spans="1:17" ht="19.5" customHeight="1">
      <c r="A10" s="26" t="s">
        <v>3</v>
      </c>
      <c r="B10" s="52"/>
      <c r="C10" s="15" t="s">
        <v>251</v>
      </c>
      <c r="D10" s="15" t="s">
        <v>134</v>
      </c>
      <c r="E10" s="15" t="s">
        <v>26</v>
      </c>
      <c r="F10" s="18" t="s">
        <v>210</v>
      </c>
      <c r="G10" s="18">
        <v>67.93333333333334</v>
      </c>
      <c r="H10" s="9">
        <f t="shared" si="2"/>
        <v>33.96666666666667</v>
      </c>
      <c r="I10" s="18">
        <v>77.2</v>
      </c>
      <c r="J10" s="18">
        <v>54.04</v>
      </c>
      <c r="K10" s="18">
        <v>82</v>
      </c>
      <c r="L10" s="18">
        <v>24.6</v>
      </c>
      <c r="M10" s="19">
        <v>78.64</v>
      </c>
      <c r="N10" s="9">
        <f t="shared" si="0"/>
        <v>39.32</v>
      </c>
      <c r="O10" s="9">
        <f t="shared" si="1"/>
        <v>73.28666666666666</v>
      </c>
      <c r="P10" s="9" t="s">
        <v>201</v>
      </c>
      <c r="Q10" s="9" t="s">
        <v>57</v>
      </c>
    </row>
    <row r="11" spans="1:17" ht="19.5" customHeight="1">
      <c r="A11" s="26" t="s">
        <v>4</v>
      </c>
      <c r="B11" s="52"/>
      <c r="C11" s="15" t="s">
        <v>252</v>
      </c>
      <c r="D11" s="15" t="s">
        <v>135</v>
      </c>
      <c r="E11" s="15" t="s">
        <v>26</v>
      </c>
      <c r="F11" s="18" t="s">
        <v>211</v>
      </c>
      <c r="G11" s="18">
        <v>67.2</v>
      </c>
      <c r="H11" s="9">
        <f t="shared" si="2"/>
        <v>33.6</v>
      </c>
      <c r="I11" s="18">
        <v>82.3</v>
      </c>
      <c r="J11" s="18">
        <v>57.61</v>
      </c>
      <c r="K11" s="18">
        <v>84</v>
      </c>
      <c r="L11" s="18">
        <v>25.2</v>
      </c>
      <c r="M11" s="19">
        <v>82.81</v>
      </c>
      <c r="N11" s="9">
        <f t="shared" si="0"/>
        <v>41.405</v>
      </c>
      <c r="O11" s="9">
        <f t="shared" si="1"/>
        <v>75.005</v>
      </c>
      <c r="P11" s="9" t="s">
        <v>196</v>
      </c>
      <c r="Q11" s="9" t="s">
        <v>57</v>
      </c>
    </row>
    <row r="12" spans="1:17" ht="19.5" customHeight="1">
      <c r="A12" s="26" t="s">
        <v>5</v>
      </c>
      <c r="B12" s="52"/>
      <c r="C12" s="15" t="s">
        <v>253</v>
      </c>
      <c r="D12" s="15" t="s">
        <v>54</v>
      </c>
      <c r="E12" s="15" t="s">
        <v>26</v>
      </c>
      <c r="F12" s="18" t="s">
        <v>62</v>
      </c>
      <c r="G12" s="18">
        <v>67</v>
      </c>
      <c r="H12" s="9">
        <f t="shared" si="2"/>
        <v>33.5</v>
      </c>
      <c r="I12" s="18">
        <v>82.9</v>
      </c>
      <c r="J12" s="18">
        <v>58.03</v>
      </c>
      <c r="K12" s="18">
        <v>80.6</v>
      </c>
      <c r="L12" s="18">
        <v>24.18</v>
      </c>
      <c r="M12" s="19">
        <v>82.21</v>
      </c>
      <c r="N12" s="9">
        <f t="shared" si="0"/>
        <v>41.105</v>
      </c>
      <c r="O12" s="9">
        <f t="shared" si="1"/>
        <v>74.60499999999999</v>
      </c>
      <c r="P12" s="9" t="s">
        <v>198</v>
      </c>
      <c r="Q12" s="9" t="s">
        <v>57</v>
      </c>
    </row>
    <row r="13" spans="1:17" ht="19.5" customHeight="1">
      <c r="A13" s="26" t="s">
        <v>6</v>
      </c>
      <c r="B13" s="52"/>
      <c r="C13" s="15" t="s">
        <v>254</v>
      </c>
      <c r="D13" s="15" t="s">
        <v>56</v>
      </c>
      <c r="E13" s="15" t="s">
        <v>26</v>
      </c>
      <c r="F13" s="14" t="s">
        <v>212</v>
      </c>
      <c r="G13" s="9">
        <v>65.8</v>
      </c>
      <c r="H13" s="9">
        <f t="shared" si="2"/>
        <v>32.9</v>
      </c>
      <c r="I13" s="14">
        <v>80.4</v>
      </c>
      <c r="J13" s="9">
        <v>56.28</v>
      </c>
      <c r="K13" s="9">
        <v>78</v>
      </c>
      <c r="L13" s="14">
        <v>23.4</v>
      </c>
      <c r="M13" s="9">
        <v>79.68</v>
      </c>
      <c r="N13" s="9">
        <f t="shared" si="0"/>
        <v>39.84</v>
      </c>
      <c r="O13" s="9">
        <f t="shared" si="1"/>
        <v>72.74000000000001</v>
      </c>
      <c r="P13" s="9" t="s">
        <v>202</v>
      </c>
      <c r="Q13" s="9" t="s">
        <v>57</v>
      </c>
    </row>
    <row r="14" spans="1:17" ht="19.5" customHeight="1">
      <c r="A14" s="26" t="s">
        <v>7</v>
      </c>
      <c r="B14" s="52"/>
      <c r="C14" s="15" t="s">
        <v>255</v>
      </c>
      <c r="D14" s="15" t="s">
        <v>55</v>
      </c>
      <c r="E14" s="15" t="s">
        <v>26</v>
      </c>
      <c r="F14" s="14" t="s">
        <v>213</v>
      </c>
      <c r="G14" s="9">
        <v>65.6</v>
      </c>
      <c r="H14" s="9">
        <f t="shared" si="2"/>
        <v>32.8</v>
      </c>
      <c r="I14" s="14">
        <v>75.3</v>
      </c>
      <c r="J14" s="9">
        <v>52.71</v>
      </c>
      <c r="K14" s="9">
        <v>73.9</v>
      </c>
      <c r="L14" s="14">
        <v>22.17</v>
      </c>
      <c r="M14" s="9">
        <v>74.88</v>
      </c>
      <c r="N14" s="9">
        <f t="shared" si="0"/>
        <v>37.44</v>
      </c>
      <c r="O14" s="9">
        <f t="shared" si="1"/>
        <v>70.24</v>
      </c>
      <c r="P14" s="9" t="s">
        <v>229</v>
      </c>
      <c r="Q14" s="9"/>
    </row>
    <row r="15" spans="1:17" ht="19.5" customHeight="1">
      <c r="A15" s="26" t="s">
        <v>8</v>
      </c>
      <c r="B15" s="52"/>
      <c r="C15" s="15" t="s">
        <v>256</v>
      </c>
      <c r="D15" s="15" t="s">
        <v>136</v>
      </c>
      <c r="E15" s="15" t="s">
        <v>26</v>
      </c>
      <c r="F15" s="18" t="s">
        <v>214</v>
      </c>
      <c r="G15" s="18">
        <v>65.4</v>
      </c>
      <c r="H15" s="9">
        <f t="shared" si="2"/>
        <v>32.7</v>
      </c>
      <c r="I15" s="18">
        <v>79.5</v>
      </c>
      <c r="J15" s="18">
        <v>55.65</v>
      </c>
      <c r="K15" s="18">
        <v>80</v>
      </c>
      <c r="L15" s="18">
        <v>24</v>
      </c>
      <c r="M15" s="19">
        <v>79.65</v>
      </c>
      <c r="N15" s="9">
        <f t="shared" si="0"/>
        <v>39.825</v>
      </c>
      <c r="O15" s="9">
        <f t="shared" si="1"/>
        <v>72.525</v>
      </c>
      <c r="P15" s="9" t="s">
        <v>203</v>
      </c>
      <c r="Q15" s="9"/>
    </row>
    <row r="16" spans="1:17" ht="19.5" customHeight="1">
      <c r="A16" s="26" t="s">
        <v>9</v>
      </c>
      <c r="B16" s="52"/>
      <c r="C16" s="15" t="s">
        <v>257</v>
      </c>
      <c r="D16" s="15" t="s">
        <v>137</v>
      </c>
      <c r="E16" s="15" t="s">
        <v>26</v>
      </c>
      <c r="F16" s="18" t="s">
        <v>215</v>
      </c>
      <c r="G16" s="18">
        <v>65.06666666666666</v>
      </c>
      <c r="H16" s="9">
        <f t="shared" si="2"/>
        <v>32.53333333333333</v>
      </c>
      <c r="I16" s="18">
        <v>83.8</v>
      </c>
      <c r="J16" s="18">
        <v>58.66</v>
      </c>
      <c r="K16" s="18">
        <v>86.4</v>
      </c>
      <c r="L16" s="18">
        <v>25.92</v>
      </c>
      <c r="M16" s="19">
        <v>84.58</v>
      </c>
      <c r="N16" s="9">
        <f t="shared" si="0"/>
        <v>42.29</v>
      </c>
      <c r="O16" s="9">
        <f t="shared" si="1"/>
        <v>74.82333333333332</v>
      </c>
      <c r="P16" s="9" t="s">
        <v>197</v>
      </c>
      <c r="Q16" s="9" t="s">
        <v>57</v>
      </c>
    </row>
    <row r="17" spans="1:17" ht="19.5" customHeight="1">
      <c r="A17" s="26" t="s">
        <v>10</v>
      </c>
      <c r="B17" s="52"/>
      <c r="C17" s="15" t="s">
        <v>258</v>
      </c>
      <c r="D17" s="15" t="s">
        <v>138</v>
      </c>
      <c r="E17" s="15" t="s">
        <v>27</v>
      </c>
      <c r="F17" s="18" t="s">
        <v>216</v>
      </c>
      <c r="G17" s="18">
        <v>64.6</v>
      </c>
      <c r="H17" s="9">
        <f t="shared" si="2"/>
        <v>32.3</v>
      </c>
      <c r="I17" s="18">
        <v>85.8</v>
      </c>
      <c r="J17" s="18">
        <v>60.06</v>
      </c>
      <c r="K17" s="18">
        <v>80.2</v>
      </c>
      <c r="L17" s="18">
        <v>24.06</v>
      </c>
      <c r="M17" s="19">
        <v>84.12</v>
      </c>
      <c r="N17" s="9">
        <f t="shared" si="0"/>
        <v>42.06</v>
      </c>
      <c r="O17" s="9">
        <f t="shared" si="1"/>
        <v>74.36</v>
      </c>
      <c r="P17" s="9" t="s">
        <v>199</v>
      </c>
      <c r="Q17" s="9" t="s">
        <v>57</v>
      </c>
    </row>
    <row r="18" spans="1:17" ht="19.5" customHeight="1">
      <c r="A18" s="26" t="s">
        <v>11</v>
      </c>
      <c r="B18" s="52"/>
      <c r="C18" s="15" t="s">
        <v>259</v>
      </c>
      <c r="D18" s="15" t="s">
        <v>139</v>
      </c>
      <c r="E18" s="15" t="s">
        <v>26</v>
      </c>
      <c r="F18" s="14" t="s">
        <v>217</v>
      </c>
      <c r="G18" s="9">
        <v>63.8</v>
      </c>
      <c r="H18" s="9">
        <f t="shared" si="2"/>
        <v>31.9</v>
      </c>
      <c r="I18" s="14">
        <v>86.7</v>
      </c>
      <c r="J18" s="9">
        <v>60.69</v>
      </c>
      <c r="K18" s="9">
        <v>85.4</v>
      </c>
      <c r="L18" s="14">
        <v>25.62</v>
      </c>
      <c r="M18" s="9">
        <v>86.31</v>
      </c>
      <c r="N18" s="9">
        <f t="shared" si="0"/>
        <v>43.155</v>
      </c>
      <c r="O18" s="9">
        <f t="shared" si="1"/>
        <v>75.055</v>
      </c>
      <c r="P18" s="9" t="s">
        <v>195</v>
      </c>
      <c r="Q18" s="9" t="s">
        <v>57</v>
      </c>
    </row>
    <row r="19" spans="1:17" ht="19.5" customHeight="1">
      <c r="A19" s="26" t="s">
        <v>12</v>
      </c>
      <c r="B19" s="52"/>
      <c r="C19" s="15" t="s">
        <v>260</v>
      </c>
      <c r="D19" s="15" t="s">
        <v>140</v>
      </c>
      <c r="E19" s="15" t="s">
        <v>26</v>
      </c>
      <c r="F19" s="14" t="s">
        <v>218</v>
      </c>
      <c r="G19" s="9">
        <v>63.53333333333333</v>
      </c>
      <c r="H19" s="9">
        <f t="shared" si="2"/>
        <v>31.766666666666666</v>
      </c>
      <c r="I19" s="14">
        <v>83.9</v>
      </c>
      <c r="J19" s="9">
        <v>58.73</v>
      </c>
      <c r="K19" s="9">
        <v>83.5</v>
      </c>
      <c r="L19" s="14">
        <v>25.05</v>
      </c>
      <c r="M19" s="9">
        <v>83.78</v>
      </c>
      <c r="N19" s="9">
        <f t="shared" si="0"/>
        <v>41.89</v>
      </c>
      <c r="O19" s="9">
        <f t="shared" si="1"/>
        <v>73.65666666666667</v>
      </c>
      <c r="P19" s="9" t="s">
        <v>200</v>
      </c>
      <c r="Q19" s="9" t="s">
        <v>57</v>
      </c>
    </row>
    <row r="20" spans="1:17" ht="19.5" customHeight="1">
      <c r="A20" s="26" t="s">
        <v>13</v>
      </c>
      <c r="B20" s="52"/>
      <c r="C20" s="15" t="s">
        <v>261</v>
      </c>
      <c r="D20" s="15" t="s">
        <v>141</v>
      </c>
      <c r="E20" s="15" t="s">
        <v>26</v>
      </c>
      <c r="F20" s="18" t="s">
        <v>219</v>
      </c>
      <c r="G20" s="18">
        <v>62.8</v>
      </c>
      <c r="H20" s="9">
        <f t="shared" si="2"/>
        <v>31.4</v>
      </c>
      <c r="I20" s="18">
        <v>79.17</v>
      </c>
      <c r="J20" s="18">
        <v>55.419</v>
      </c>
      <c r="K20" s="18">
        <v>78.63</v>
      </c>
      <c r="L20" s="18">
        <v>23.589</v>
      </c>
      <c r="M20" s="19">
        <v>79.008</v>
      </c>
      <c r="N20" s="9">
        <f t="shared" si="0"/>
        <v>39.504</v>
      </c>
      <c r="O20" s="9">
        <f t="shared" si="1"/>
        <v>70.904</v>
      </c>
      <c r="P20" s="9" t="s">
        <v>228</v>
      </c>
      <c r="Q20" s="9"/>
    </row>
    <row r="21" spans="1:17" ht="19.5" customHeight="1">
      <c r="A21" s="26" t="s">
        <v>14</v>
      </c>
      <c r="B21" s="52"/>
      <c r="C21" s="15" t="s">
        <v>262</v>
      </c>
      <c r="D21" s="15" t="s">
        <v>142</v>
      </c>
      <c r="E21" s="15" t="s">
        <v>26</v>
      </c>
      <c r="F21" s="18" t="s">
        <v>220</v>
      </c>
      <c r="G21" s="18">
        <v>62.06666666666666</v>
      </c>
      <c r="H21" s="9">
        <f t="shared" si="2"/>
        <v>31.03333333333333</v>
      </c>
      <c r="I21" s="18">
        <v>77.9</v>
      </c>
      <c r="J21" s="18">
        <v>54.53</v>
      </c>
      <c r="K21" s="18">
        <v>67.9</v>
      </c>
      <c r="L21" s="18">
        <v>20.37</v>
      </c>
      <c r="M21" s="19">
        <v>74.9</v>
      </c>
      <c r="N21" s="9">
        <f t="shared" si="0"/>
        <v>37.45</v>
      </c>
      <c r="O21" s="9">
        <f t="shared" si="1"/>
        <v>68.48333333333333</v>
      </c>
      <c r="P21" s="9" t="s">
        <v>233</v>
      </c>
      <c r="Q21" s="9"/>
    </row>
    <row r="22" spans="1:17" ht="19.5" customHeight="1">
      <c r="A22" s="26" t="s">
        <v>15</v>
      </c>
      <c r="B22" s="52"/>
      <c r="C22" s="15" t="s">
        <v>263</v>
      </c>
      <c r="D22" s="15" t="s">
        <v>143</v>
      </c>
      <c r="E22" s="15" t="s">
        <v>26</v>
      </c>
      <c r="F22" s="18" t="s">
        <v>220</v>
      </c>
      <c r="G22" s="18">
        <v>62.06666666666666</v>
      </c>
      <c r="H22" s="9">
        <f t="shared" si="2"/>
        <v>31.03333333333333</v>
      </c>
      <c r="I22" s="18">
        <v>81.8</v>
      </c>
      <c r="J22" s="18">
        <v>57.26</v>
      </c>
      <c r="K22" s="18">
        <v>84.9</v>
      </c>
      <c r="L22" s="18">
        <v>25.47</v>
      </c>
      <c r="M22" s="19">
        <v>82.73</v>
      </c>
      <c r="N22" s="9">
        <f t="shared" si="0"/>
        <v>41.365</v>
      </c>
      <c r="O22" s="9">
        <f t="shared" si="1"/>
        <v>72.39833333333334</v>
      </c>
      <c r="P22" s="9" t="s">
        <v>204</v>
      </c>
      <c r="Q22" s="9"/>
    </row>
    <row r="23" spans="1:17" ht="19.5" customHeight="1">
      <c r="A23" s="26" t="s">
        <v>16</v>
      </c>
      <c r="B23" s="52"/>
      <c r="C23" s="15" t="s">
        <v>264</v>
      </c>
      <c r="D23" s="15" t="s">
        <v>144</v>
      </c>
      <c r="E23" s="15" t="s">
        <v>26</v>
      </c>
      <c r="F23" s="18" t="s">
        <v>221</v>
      </c>
      <c r="G23" s="18">
        <v>61</v>
      </c>
      <c r="H23" s="9">
        <f t="shared" si="2"/>
        <v>30.5</v>
      </c>
      <c r="I23" s="14">
        <v>82.5</v>
      </c>
      <c r="J23" s="9">
        <v>57.75</v>
      </c>
      <c r="K23" s="9">
        <v>83.9</v>
      </c>
      <c r="L23" s="14">
        <v>25.17</v>
      </c>
      <c r="M23" s="9">
        <v>82.92</v>
      </c>
      <c r="N23" s="9">
        <f t="shared" si="0"/>
        <v>41.46</v>
      </c>
      <c r="O23" s="9">
        <f t="shared" si="1"/>
        <v>71.96000000000001</v>
      </c>
      <c r="P23" s="9" t="s">
        <v>227</v>
      </c>
      <c r="Q23" s="9"/>
    </row>
    <row r="24" spans="1:17" ht="19.5" customHeight="1">
      <c r="A24" s="26" t="s">
        <v>17</v>
      </c>
      <c r="B24" s="52"/>
      <c r="C24" s="15" t="s">
        <v>265</v>
      </c>
      <c r="D24" s="15" t="s">
        <v>145</v>
      </c>
      <c r="E24" s="15" t="s">
        <v>26</v>
      </c>
      <c r="F24" s="14" t="s">
        <v>222</v>
      </c>
      <c r="G24" s="9">
        <v>59.06666666666666</v>
      </c>
      <c r="H24" s="9">
        <f t="shared" si="2"/>
        <v>29.53333333333333</v>
      </c>
      <c r="I24" s="14">
        <v>81.17</v>
      </c>
      <c r="J24" s="9">
        <v>56.818999999999996</v>
      </c>
      <c r="K24" s="9">
        <v>76.57</v>
      </c>
      <c r="L24" s="14">
        <v>22.970999999999997</v>
      </c>
      <c r="M24" s="9">
        <v>79.79</v>
      </c>
      <c r="N24" s="9">
        <f t="shared" si="0"/>
        <v>39.895</v>
      </c>
      <c r="O24" s="9">
        <f t="shared" si="1"/>
        <v>69.42833333333334</v>
      </c>
      <c r="P24" s="9" t="s">
        <v>231</v>
      </c>
      <c r="Q24" s="9"/>
    </row>
    <row r="25" spans="1:17" ht="19.5" customHeight="1">
      <c r="A25" s="26" t="s">
        <v>18</v>
      </c>
      <c r="B25" s="52"/>
      <c r="C25" s="15" t="s">
        <v>266</v>
      </c>
      <c r="D25" s="15" t="s">
        <v>146</v>
      </c>
      <c r="E25" s="15" t="s">
        <v>26</v>
      </c>
      <c r="F25" s="14" t="s">
        <v>185</v>
      </c>
      <c r="G25" s="9">
        <v>58.666666666666664</v>
      </c>
      <c r="H25" s="9">
        <f t="shared" si="2"/>
        <v>29.333333333333332</v>
      </c>
      <c r="I25" s="18">
        <v>80.3</v>
      </c>
      <c r="J25" s="18">
        <v>56.21</v>
      </c>
      <c r="K25" s="18">
        <v>79.6</v>
      </c>
      <c r="L25" s="18">
        <v>23.88</v>
      </c>
      <c r="M25" s="19">
        <v>80.09</v>
      </c>
      <c r="N25" s="9">
        <f t="shared" si="0"/>
        <v>40.045</v>
      </c>
      <c r="O25" s="9">
        <f t="shared" si="1"/>
        <v>69.37833333333333</v>
      </c>
      <c r="P25" s="9" t="s">
        <v>231</v>
      </c>
      <c r="Q25" s="9"/>
    </row>
    <row r="26" spans="1:17" ht="19.5" customHeight="1">
      <c r="A26" s="26" t="s">
        <v>19</v>
      </c>
      <c r="B26" s="52"/>
      <c r="C26" s="15" t="s">
        <v>267</v>
      </c>
      <c r="D26" s="15" t="s">
        <v>147</v>
      </c>
      <c r="E26" s="15" t="s">
        <v>26</v>
      </c>
      <c r="F26" s="18" t="s">
        <v>223</v>
      </c>
      <c r="G26" s="18">
        <v>58.26666666666667</v>
      </c>
      <c r="H26" s="9">
        <f t="shared" si="2"/>
        <v>29.133333333333336</v>
      </c>
      <c r="I26" s="18">
        <v>79.9</v>
      </c>
      <c r="J26" s="18">
        <v>55.93</v>
      </c>
      <c r="K26" s="18">
        <v>78.1</v>
      </c>
      <c r="L26" s="18">
        <v>23.43</v>
      </c>
      <c r="M26" s="19">
        <v>79.36</v>
      </c>
      <c r="N26" s="9">
        <f t="shared" si="0"/>
        <v>39.68</v>
      </c>
      <c r="O26" s="9">
        <f t="shared" si="1"/>
        <v>68.81333333333333</v>
      </c>
      <c r="P26" s="9" t="s">
        <v>232</v>
      </c>
      <c r="Q26" s="9"/>
    </row>
    <row r="27" spans="1:17" ht="19.5" customHeight="1">
      <c r="A27" s="26" t="s">
        <v>20</v>
      </c>
      <c r="B27" s="52"/>
      <c r="C27" s="15" t="s">
        <v>268</v>
      </c>
      <c r="D27" s="15" t="s">
        <v>148</v>
      </c>
      <c r="E27" s="15" t="s">
        <v>26</v>
      </c>
      <c r="F27" s="18" t="s">
        <v>224</v>
      </c>
      <c r="G27" s="18">
        <v>57.26666666666667</v>
      </c>
      <c r="H27" s="9">
        <f t="shared" si="2"/>
        <v>28.633333333333336</v>
      </c>
      <c r="I27" s="18">
        <v>84.2</v>
      </c>
      <c r="J27" s="18">
        <v>58.94</v>
      </c>
      <c r="K27" s="18">
        <v>81.2</v>
      </c>
      <c r="L27" s="18">
        <v>24.36</v>
      </c>
      <c r="M27" s="19">
        <v>83.3</v>
      </c>
      <c r="N27" s="9">
        <f t="shared" si="0"/>
        <v>41.65</v>
      </c>
      <c r="O27" s="9">
        <f t="shared" si="1"/>
        <v>70.28333333333333</v>
      </c>
      <c r="P27" s="9" t="s">
        <v>230</v>
      </c>
      <c r="Q27" s="9"/>
    </row>
    <row r="28" spans="1:17" ht="19.5" customHeight="1">
      <c r="A28" s="26" t="s">
        <v>21</v>
      </c>
      <c r="B28" s="52"/>
      <c r="C28" s="15" t="s">
        <v>269</v>
      </c>
      <c r="D28" s="15" t="s">
        <v>149</v>
      </c>
      <c r="E28" s="15" t="s">
        <v>26</v>
      </c>
      <c r="F28" s="18" t="s">
        <v>225</v>
      </c>
      <c r="G28" s="18">
        <v>55.4</v>
      </c>
      <c r="H28" s="9">
        <f t="shared" si="2"/>
        <v>27.7</v>
      </c>
      <c r="I28" s="14">
        <v>83.3</v>
      </c>
      <c r="J28" s="9">
        <v>58.31</v>
      </c>
      <c r="K28" s="9">
        <v>76.6</v>
      </c>
      <c r="L28" s="14">
        <v>22.98</v>
      </c>
      <c r="M28" s="9">
        <v>81.29</v>
      </c>
      <c r="N28" s="9">
        <f t="shared" si="0"/>
        <v>40.645</v>
      </c>
      <c r="O28" s="9">
        <f t="shared" si="1"/>
        <v>68.345</v>
      </c>
      <c r="P28" s="9" t="s">
        <v>234</v>
      </c>
      <c r="Q28" s="9"/>
    </row>
    <row r="29" spans="1:17" ht="19.5" customHeight="1">
      <c r="A29" s="26" t="s">
        <v>22</v>
      </c>
      <c r="B29" s="52"/>
      <c r="C29" s="15" t="s">
        <v>270</v>
      </c>
      <c r="D29" s="15" t="s">
        <v>150</v>
      </c>
      <c r="E29" s="15" t="s">
        <v>26</v>
      </c>
      <c r="F29" s="18" t="s">
        <v>226</v>
      </c>
      <c r="G29" s="18">
        <v>49.8</v>
      </c>
      <c r="H29" s="9">
        <f t="shared" si="2"/>
        <v>24.9</v>
      </c>
      <c r="I29" s="14">
        <v>83.3</v>
      </c>
      <c r="J29" s="9">
        <v>58.31</v>
      </c>
      <c r="K29" s="9">
        <v>85.1</v>
      </c>
      <c r="L29" s="14">
        <v>25.53</v>
      </c>
      <c r="M29" s="9">
        <v>83.84</v>
      </c>
      <c r="N29" s="9">
        <f t="shared" si="0"/>
        <v>41.92</v>
      </c>
      <c r="O29" s="9">
        <f t="shared" si="1"/>
        <v>66.82</v>
      </c>
      <c r="P29" s="9" t="s">
        <v>235</v>
      </c>
      <c r="Q29" s="9"/>
    </row>
    <row r="30" spans="1:17" ht="19.5" customHeight="1">
      <c r="A30" s="26" t="s">
        <v>23</v>
      </c>
      <c r="B30" s="52" t="s">
        <v>176</v>
      </c>
      <c r="C30" s="15" t="s">
        <v>271</v>
      </c>
      <c r="D30" s="27" t="s">
        <v>151</v>
      </c>
      <c r="E30" s="27" t="s">
        <v>26</v>
      </c>
      <c r="F30" s="18" t="s">
        <v>179</v>
      </c>
      <c r="G30" s="18">
        <f aca="true" t="shared" si="3" ref="G30:G44">F30/1.5</f>
        <v>69</v>
      </c>
      <c r="H30" s="9">
        <f>G30*0.5</f>
        <v>34.5</v>
      </c>
      <c r="I30" s="18">
        <v>78</v>
      </c>
      <c r="J30" s="18">
        <v>54.6</v>
      </c>
      <c r="K30" s="9">
        <v>78.3</v>
      </c>
      <c r="L30" s="18">
        <v>23.49</v>
      </c>
      <c r="M30" s="19">
        <v>78.09</v>
      </c>
      <c r="N30" s="9">
        <f>M30*0.5</f>
        <v>39.045</v>
      </c>
      <c r="O30" s="9">
        <f>H30+N30</f>
        <v>73.545</v>
      </c>
      <c r="P30" s="9" t="s">
        <v>194</v>
      </c>
      <c r="Q30" s="9" t="s">
        <v>57</v>
      </c>
    </row>
    <row r="31" spans="1:17" ht="19.5" customHeight="1">
      <c r="A31" s="26" t="s">
        <v>24</v>
      </c>
      <c r="B31" s="52"/>
      <c r="C31" s="15" t="s">
        <v>272</v>
      </c>
      <c r="D31" s="27" t="s">
        <v>152</v>
      </c>
      <c r="E31" s="27" t="s">
        <v>26</v>
      </c>
      <c r="F31" s="18" t="s">
        <v>180</v>
      </c>
      <c r="G31" s="18">
        <f t="shared" si="3"/>
        <v>66.60000000000001</v>
      </c>
      <c r="H31" s="9">
        <f aca="true" t="shared" si="4" ref="H31:H55">G31*0.5</f>
        <v>33.300000000000004</v>
      </c>
      <c r="I31" s="18">
        <v>84.9</v>
      </c>
      <c r="J31" s="18">
        <v>59.43</v>
      </c>
      <c r="K31" s="9">
        <v>85.3</v>
      </c>
      <c r="L31" s="18">
        <v>25.59</v>
      </c>
      <c r="M31" s="19">
        <v>85.02</v>
      </c>
      <c r="N31" s="9">
        <f aca="true" t="shared" si="5" ref="N31:N49">M31*0.5</f>
        <v>42.51</v>
      </c>
      <c r="O31" s="9">
        <f aca="true" t="shared" si="6" ref="O31:O49">H31+N31</f>
        <v>75.81</v>
      </c>
      <c r="P31" s="9" t="s">
        <v>28</v>
      </c>
      <c r="Q31" s="9" t="s">
        <v>57</v>
      </c>
    </row>
    <row r="32" spans="1:17" ht="19.5" customHeight="1">
      <c r="A32" s="26" t="s">
        <v>25</v>
      </c>
      <c r="B32" s="52"/>
      <c r="C32" s="15" t="s">
        <v>273</v>
      </c>
      <c r="D32" s="27" t="s">
        <v>153</v>
      </c>
      <c r="E32" s="27" t="s">
        <v>26</v>
      </c>
      <c r="F32" s="18" t="s">
        <v>181</v>
      </c>
      <c r="G32" s="18">
        <f t="shared" si="3"/>
        <v>66.26666666666667</v>
      </c>
      <c r="H32" s="9">
        <f t="shared" si="4"/>
        <v>33.13333333333333</v>
      </c>
      <c r="I32" s="18">
        <v>83</v>
      </c>
      <c r="J32" s="18">
        <v>58.1</v>
      </c>
      <c r="K32" s="9">
        <v>84.7</v>
      </c>
      <c r="L32" s="18">
        <v>25.41</v>
      </c>
      <c r="M32" s="19">
        <v>83.51</v>
      </c>
      <c r="N32" s="9">
        <f t="shared" si="5"/>
        <v>41.755</v>
      </c>
      <c r="O32" s="9">
        <f t="shared" si="6"/>
        <v>74.88833333333334</v>
      </c>
      <c r="P32" s="9" t="s">
        <v>51</v>
      </c>
      <c r="Q32" s="9" t="s">
        <v>57</v>
      </c>
    </row>
    <row r="33" spans="1:17" ht="19.5" customHeight="1">
      <c r="A33" s="26" t="s">
        <v>69</v>
      </c>
      <c r="B33" s="52"/>
      <c r="C33" s="15" t="s">
        <v>274</v>
      </c>
      <c r="D33" s="27" t="s">
        <v>154</v>
      </c>
      <c r="E33" s="27" t="s">
        <v>26</v>
      </c>
      <c r="F33" s="18" t="s">
        <v>182</v>
      </c>
      <c r="G33" s="18">
        <f t="shared" si="3"/>
        <v>65.86666666666666</v>
      </c>
      <c r="H33" s="9">
        <f t="shared" si="4"/>
        <v>32.93333333333333</v>
      </c>
      <c r="I33" s="18">
        <v>79</v>
      </c>
      <c r="J33" s="18">
        <v>55.3</v>
      </c>
      <c r="K33" s="9">
        <v>82.5</v>
      </c>
      <c r="L33" s="14">
        <v>24.75</v>
      </c>
      <c r="M33" s="22">
        <v>80.05</v>
      </c>
      <c r="N33" s="9">
        <f t="shared" si="5"/>
        <v>40.025</v>
      </c>
      <c r="O33" s="9">
        <f t="shared" si="6"/>
        <v>72.95833333333333</v>
      </c>
      <c r="P33" s="9" t="s">
        <v>195</v>
      </c>
      <c r="Q33" s="9" t="s">
        <v>57</v>
      </c>
    </row>
    <row r="34" spans="1:17" ht="19.5" customHeight="1">
      <c r="A34" s="26" t="s">
        <v>70</v>
      </c>
      <c r="B34" s="52"/>
      <c r="C34" s="15" t="s">
        <v>275</v>
      </c>
      <c r="D34" s="27" t="s">
        <v>155</v>
      </c>
      <c r="E34" s="27" t="s">
        <v>26</v>
      </c>
      <c r="F34" s="18" t="s">
        <v>66</v>
      </c>
      <c r="G34" s="18">
        <f t="shared" si="3"/>
        <v>64.39999999999999</v>
      </c>
      <c r="H34" s="9">
        <f t="shared" si="4"/>
        <v>32.199999999999996</v>
      </c>
      <c r="I34" s="18">
        <v>88.6</v>
      </c>
      <c r="J34" s="18">
        <v>62.02</v>
      </c>
      <c r="K34" s="9">
        <v>90.8</v>
      </c>
      <c r="L34" s="14">
        <v>27.24</v>
      </c>
      <c r="M34" s="22">
        <v>89.26</v>
      </c>
      <c r="N34" s="9">
        <f t="shared" si="5"/>
        <v>44.63</v>
      </c>
      <c r="O34" s="9">
        <f t="shared" si="6"/>
        <v>76.83</v>
      </c>
      <c r="P34" s="9" t="s">
        <v>29</v>
      </c>
      <c r="Q34" s="9" t="s">
        <v>57</v>
      </c>
    </row>
    <row r="35" spans="1:17" ht="19.5" customHeight="1">
      <c r="A35" s="26" t="s">
        <v>71</v>
      </c>
      <c r="B35" s="52"/>
      <c r="C35" s="15" t="s">
        <v>276</v>
      </c>
      <c r="D35" s="27" t="s">
        <v>156</v>
      </c>
      <c r="E35" s="27" t="s">
        <v>26</v>
      </c>
      <c r="F35" s="18" t="s">
        <v>183</v>
      </c>
      <c r="G35" s="18">
        <f t="shared" si="3"/>
        <v>63.06666666666666</v>
      </c>
      <c r="H35" s="9">
        <f t="shared" si="4"/>
        <v>31.53333333333333</v>
      </c>
      <c r="I35" s="18">
        <v>86.7</v>
      </c>
      <c r="J35" s="18">
        <v>60.69</v>
      </c>
      <c r="K35" s="9">
        <v>83.8</v>
      </c>
      <c r="L35" s="18">
        <v>25.14</v>
      </c>
      <c r="M35" s="19">
        <v>85.83</v>
      </c>
      <c r="N35" s="9">
        <f t="shared" si="5"/>
        <v>42.915</v>
      </c>
      <c r="O35" s="9">
        <f t="shared" si="6"/>
        <v>74.44833333333332</v>
      </c>
      <c r="P35" s="9" t="s">
        <v>193</v>
      </c>
      <c r="Q35" s="9" t="s">
        <v>57</v>
      </c>
    </row>
    <row r="36" spans="1:17" ht="19.5" customHeight="1">
      <c r="A36" s="26" t="s">
        <v>72</v>
      </c>
      <c r="B36" s="52"/>
      <c r="C36" s="15" t="s">
        <v>277</v>
      </c>
      <c r="D36" s="27" t="s">
        <v>157</v>
      </c>
      <c r="E36" s="27" t="s">
        <v>26</v>
      </c>
      <c r="F36" s="18" t="s">
        <v>184</v>
      </c>
      <c r="G36" s="18">
        <f t="shared" si="3"/>
        <v>59.86666666666667</v>
      </c>
      <c r="H36" s="9">
        <f t="shared" si="4"/>
        <v>29.933333333333334</v>
      </c>
      <c r="I36" s="18">
        <v>78.4</v>
      </c>
      <c r="J36" s="18">
        <v>54.88</v>
      </c>
      <c r="K36" s="9">
        <v>76.2</v>
      </c>
      <c r="L36" s="18">
        <v>22.86</v>
      </c>
      <c r="M36" s="19">
        <v>77.74</v>
      </c>
      <c r="N36" s="9">
        <f t="shared" si="5"/>
        <v>38.87</v>
      </c>
      <c r="O36" s="9">
        <f t="shared" si="6"/>
        <v>68.80333333333333</v>
      </c>
      <c r="P36" s="9" t="s">
        <v>198</v>
      </c>
      <c r="Q36" s="9"/>
    </row>
    <row r="37" spans="1:17" ht="19.5" customHeight="1">
      <c r="A37" s="26" t="s">
        <v>73</v>
      </c>
      <c r="B37" s="52"/>
      <c r="C37" s="15" t="s">
        <v>278</v>
      </c>
      <c r="D37" s="27" t="s">
        <v>158</v>
      </c>
      <c r="E37" s="27" t="s">
        <v>26</v>
      </c>
      <c r="F37" s="18" t="s">
        <v>185</v>
      </c>
      <c r="G37" s="18">
        <f t="shared" si="3"/>
        <v>58.666666666666664</v>
      </c>
      <c r="H37" s="9">
        <f t="shared" si="4"/>
        <v>29.333333333333332</v>
      </c>
      <c r="I37" s="18">
        <v>82.9</v>
      </c>
      <c r="J37" s="18">
        <v>58.03</v>
      </c>
      <c r="K37" s="9">
        <v>88</v>
      </c>
      <c r="L37" s="18">
        <v>26.4</v>
      </c>
      <c r="M37" s="19">
        <v>84.43</v>
      </c>
      <c r="N37" s="9">
        <f t="shared" si="5"/>
        <v>42.215</v>
      </c>
      <c r="O37" s="9">
        <f t="shared" si="6"/>
        <v>71.54833333333333</v>
      </c>
      <c r="P37" s="9" t="s">
        <v>196</v>
      </c>
      <c r="Q37" s="9" t="s">
        <v>57</v>
      </c>
    </row>
    <row r="38" spans="1:17" ht="19.5" customHeight="1">
      <c r="A38" s="26" t="s">
        <v>74</v>
      </c>
      <c r="B38" s="52"/>
      <c r="C38" s="15" t="s">
        <v>279</v>
      </c>
      <c r="D38" s="27" t="s">
        <v>159</v>
      </c>
      <c r="E38" s="27" t="s">
        <v>26</v>
      </c>
      <c r="F38" s="18" t="s">
        <v>186</v>
      </c>
      <c r="G38" s="18">
        <f t="shared" si="3"/>
        <v>57.46666666666667</v>
      </c>
      <c r="H38" s="9">
        <f t="shared" si="4"/>
        <v>28.733333333333334</v>
      </c>
      <c r="I38" s="18">
        <v>84.2</v>
      </c>
      <c r="J38" s="18">
        <v>58.94</v>
      </c>
      <c r="K38" s="9">
        <v>86.1</v>
      </c>
      <c r="L38" s="14">
        <v>25.83</v>
      </c>
      <c r="M38" s="22">
        <v>84.77</v>
      </c>
      <c r="N38" s="9">
        <f t="shared" si="5"/>
        <v>42.385</v>
      </c>
      <c r="O38" s="9">
        <f t="shared" si="6"/>
        <v>71.11833333333334</v>
      </c>
      <c r="P38" s="9" t="s">
        <v>197</v>
      </c>
      <c r="Q38" s="9"/>
    </row>
    <row r="39" spans="1:17" ht="19.5" customHeight="1">
      <c r="A39" s="26" t="s">
        <v>75</v>
      </c>
      <c r="B39" s="52"/>
      <c r="C39" s="15" t="s">
        <v>280</v>
      </c>
      <c r="D39" s="27" t="s">
        <v>160</v>
      </c>
      <c r="E39" s="27" t="s">
        <v>26</v>
      </c>
      <c r="F39" s="18" t="s">
        <v>187</v>
      </c>
      <c r="G39" s="18">
        <f t="shared" si="3"/>
        <v>56.199999999999996</v>
      </c>
      <c r="H39" s="9">
        <f t="shared" si="4"/>
        <v>28.099999999999998</v>
      </c>
      <c r="I39" s="18">
        <v>77.9</v>
      </c>
      <c r="J39" s="18">
        <v>54.53</v>
      </c>
      <c r="K39" s="9">
        <v>77.7</v>
      </c>
      <c r="L39" s="14">
        <v>23.31</v>
      </c>
      <c r="M39" s="22">
        <v>77.84</v>
      </c>
      <c r="N39" s="9">
        <f t="shared" si="5"/>
        <v>38.92</v>
      </c>
      <c r="O39" s="9">
        <f t="shared" si="6"/>
        <v>67.02</v>
      </c>
      <c r="P39" s="9" t="s">
        <v>199</v>
      </c>
      <c r="Q39" s="9"/>
    </row>
    <row r="40" spans="1:17" ht="19.5" customHeight="1">
      <c r="A40" s="26" t="s">
        <v>76</v>
      </c>
      <c r="B40" s="52"/>
      <c r="C40" s="15" t="s">
        <v>281</v>
      </c>
      <c r="D40" s="27" t="s">
        <v>161</v>
      </c>
      <c r="E40" s="27" t="s">
        <v>26</v>
      </c>
      <c r="F40" s="18" t="s">
        <v>188</v>
      </c>
      <c r="G40" s="18">
        <f t="shared" si="3"/>
        <v>56.06666666666666</v>
      </c>
      <c r="H40" s="9">
        <f t="shared" si="4"/>
        <v>28.03333333333333</v>
      </c>
      <c r="I40" s="18">
        <v>73.9</v>
      </c>
      <c r="J40" s="18">
        <v>51.73</v>
      </c>
      <c r="K40" s="9">
        <v>72.5</v>
      </c>
      <c r="L40" s="18">
        <v>21.75</v>
      </c>
      <c r="M40" s="19">
        <v>73.48</v>
      </c>
      <c r="N40" s="9">
        <f t="shared" si="5"/>
        <v>36.74</v>
      </c>
      <c r="O40" s="9">
        <f t="shared" si="6"/>
        <v>64.77333333333334</v>
      </c>
      <c r="P40" s="9" t="s">
        <v>201</v>
      </c>
      <c r="Q40" s="9"/>
    </row>
    <row r="41" spans="1:17" ht="19.5" customHeight="1">
      <c r="A41" s="26" t="s">
        <v>77</v>
      </c>
      <c r="B41" s="52"/>
      <c r="C41" s="15" t="s">
        <v>282</v>
      </c>
      <c r="D41" s="27" t="s">
        <v>162</v>
      </c>
      <c r="E41" s="27" t="s">
        <v>26</v>
      </c>
      <c r="F41" s="18" t="s">
        <v>189</v>
      </c>
      <c r="G41" s="18">
        <f t="shared" si="3"/>
        <v>53.06666666666666</v>
      </c>
      <c r="H41" s="9">
        <f t="shared" si="4"/>
        <v>26.53333333333333</v>
      </c>
      <c r="I41" s="18">
        <v>80.8</v>
      </c>
      <c r="J41" s="18">
        <v>56.56</v>
      </c>
      <c r="K41" s="9">
        <v>79.7</v>
      </c>
      <c r="L41" s="18">
        <v>23.91</v>
      </c>
      <c r="M41" s="19">
        <v>80.47</v>
      </c>
      <c r="N41" s="9">
        <f t="shared" si="5"/>
        <v>40.235</v>
      </c>
      <c r="O41" s="9">
        <f t="shared" si="6"/>
        <v>66.76833333333333</v>
      </c>
      <c r="P41" s="9" t="s">
        <v>200</v>
      </c>
      <c r="Q41" s="9"/>
    </row>
    <row r="42" spans="1:17" ht="19.5" customHeight="1">
      <c r="A42" s="26" t="s">
        <v>78</v>
      </c>
      <c r="B42" s="52"/>
      <c r="C42" s="15" t="s">
        <v>283</v>
      </c>
      <c r="D42" s="27" t="s">
        <v>163</v>
      </c>
      <c r="E42" s="27" t="s">
        <v>26</v>
      </c>
      <c r="F42" s="18" t="s">
        <v>190</v>
      </c>
      <c r="G42" s="18">
        <f t="shared" si="3"/>
        <v>52</v>
      </c>
      <c r="H42" s="9">
        <f t="shared" si="4"/>
        <v>26</v>
      </c>
      <c r="I42" s="18">
        <v>77.2</v>
      </c>
      <c r="J42" s="18">
        <v>54.04</v>
      </c>
      <c r="K42" s="9">
        <v>77.3</v>
      </c>
      <c r="L42" s="18">
        <v>23.19</v>
      </c>
      <c r="M42" s="19">
        <v>77.23</v>
      </c>
      <c r="N42" s="9">
        <f t="shared" si="5"/>
        <v>38.615</v>
      </c>
      <c r="O42" s="9">
        <f t="shared" si="6"/>
        <v>64.61500000000001</v>
      </c>
      <c r="P42" s="9" t="s">
        <v>202</v>
      </c>
      <c r="Q42" s="9"/>
    </row>
    <row r="43" spans="1:17" ht="19.5" customHeight="1">
      <c r="A43" s="26" t="s">
        <v>79</v>
      </c>
      <c r="B43" s="52"/>
      <c r="C43" s="15" t="s">
        <v>284</v>
      </c>
      <c r="D43" s="27" t="s">
        <v>164</v>
      </c>
      <c r="E43" s="27" t="s">
        <v>26</v>
      </c>
      <c r="F43" s="18" t="s">
        <v>191</v>
      </c>
      <c r="G43" s="18">
        <f t="shared" si="3"/>
        <v>47.333333333333336</v>
      </c>
      <c r="H43" s="9">
        <f t="shared" si="4"/>
        <v>23.666666666666668</v>
      </c>
      <c r="I43" s="18">
        <v>71.8</v>
      </c>
      <c r="J43" s="18">
        <v>50.26</v>
      </c>
      <c r="K43" s="9">
        <v>70.3</v>
      </c>
      <c r="L43" s="14">
        <v>21.09</v>
      </c>
      <c r="M43" s="22">
        <v>71.35</v>
      </c>
      <c r="N43" s="9">
        <f t="shared" si="5"/>
        <v>35.675</v>
      </c>
      <c r="O43" s="9">
        <f t="shared" si="6"/>
        <v>59.34166666666667</v>
      </c>
      <c r="P43" s="9" t="s">
        <v>203</v>
      </c>
      <c r="Q43" s="9"/>
    </row>
    <row r="44" spans="1:17" ht="19.5" customHeight="1">
      <c r="A44" s="26" t="s">
        <v>80</v>
      </c>
      <c r="B44" s="52"/>
      <c r="C44" s="15" t="s">
        <v>285</v>
      </c>
      <c r="D44" s="27" t="s">
        <v>165</v>
      </c>
      <c r="E44" s="27" t="s">
        <v>26</v>
      </c>
      <c r="F44" s="18" t="s">
        <v>192</v>
      </c>
      <c r="G44" s="18">
        <f t="shared" si="3"/>
        <v>43.800000000000004</v>
      </c>
      <c r="H44" s="9">
        <f t="shared" si="4"/>
        <v>21.900000000000002</v>
      </c>
      <c r="I44" s="18">
        <v>67.7</v>
      </c>
      <c r="J44" s="18">
        <v>47.39</v>
      </c>
      <c r="K44" s="9">
        <v>68.3</v>
      </c>
      <c r="L44" s="14">
        <v>20.49</v>
      </c>
      <c r="M44" s="22">
        <v>67.88</v>
      </c>
      <c r="N44" s="9">
        <f t="shared" si="5"/>
        <v>33.94</v>
      </c>
      <c r="O44" s="9">
        <f t="shared" si="6"/>
        <v>55.84</v>
      </c>
      <c r="P44" s="9" t="s">
        <v>204</v>
      </c>
      <c r="Q44" s="9"/>
    </row>
    <row r="45" spans="1:17" ht="19.5" customHeight="1">
      <c r="A45" s="26" t="s">
        <v>81</v>
      </c>
      <c r="B45" s="50" t="s">
        <v>60</v>
      </c>
      <c r="C45" s="15" t="s">
        <v>286</v>
      </c>
      <c r="D45" s="27" t="s">
        <v>61</v>
      </c>
      <c r="E45" s="27" t="s">
        <v>27</v>
      </c>
      <c r="F45" s="18" t="s">
        <v>236</v>
      </c>
      <c r="G45" s="18">
        <v>57.07</v>
      </c>
      <c r="H45" s="9">
        <f t="shared" si="4"/>
        <v>28.535</v>
      </c>
      <c r="I45" s="18">
        <v>74</v>
      </c>
      <c r="J45" s="18">
        <v>51.8</v>
      </c>
      <c r="K45" s="9">
        <v>94.3</v>
      </c>
      <c r="L45" s="18">
        <v>28.29</v>
      </c>
      <c r="M45" s="19">
        <v>80.09</v>
      </c>
      <c r="N45" s="9">
        <f t="shared" si="5"/>
        <v>40.045</v>
      </c>
      <c r="O45" s="9">
        <f t="shared" si="6"/>
        <v>68.58</v>
      </c>
      <c r="P45" s="9" t="s">
        <v>29</v>
      </c>
      <c r="Q45" s="9" t="s">
        <v>57</v>
      </c>
    </row>
    <row r="46" spans="1:17" ht="19.5" customHeight="1">
      <c r="A46" s="26" t="s">
        <v>82</v>
      </c>
      <c r="B46" s="53"/>
      <c r="C46" s="15" t="s">
        <v>287</v>
      </c>
      <c r="D46" s="27" t="s">
        <v>166</v>
      </c>
      <c r="E46" s="27" t="s">
        <v>26</v>
      </c>
      <c r="F46" s="18" t="s">
        <v>190</v>
      </c>
      <c r="G46" s="18">
        <v>52</v>
      </c>
      <c r="H46" s="9">
        <f t="shared" si="4"/>
        <v>26</v>
      </c>
      <c r="I46" s="18">
        <v>87.3</v>
      </c>
      <c r="J46" s="18">
        <v>61.11</v>
      </c>
      <c r="K46" s="9">
        <v>71.7</v>
      </c>
      <c r="L46" s="18">
        <v>21.51</v>
      </c>
      <c r="M46" s="19">
        <v>82.62</v>
      </c>
      <c r="N46" s="9">
        <f t="shared" si="5"/>
        <v>41.31</v>
      </c>
      <c r="O46" s="9">
        <f t="shared" si="6"/>
        <v>67.31</v>
      </c>
      <c r="P46" s="9" t="s">
        <v>28</v>
      </c>
      <c r="Q46" s="9"/>
    </row>
    <row r="47" spans="1:17" ht="19.5" customHeight="1">
      <c r="A47" s="26" t="s">
        <v>83</v>
      </c>
      <c r="B47" s="49" t="s">
        <v>177</v>
      </c>
      <c r="C47" s="15" t="s">
        <v>288</v>
      </c>
      <c r="D47" s="27" t="s">
        <v>167</v>
      </c>
      <c r="E47" s="27" t="s">
        <v>26</v>
      </c>
      <c r="F47" s="18" t="s">
        <v>237</v>
      </c>
      <c r="G47" s="18">
        <f aca="true" t="shared" si="7" ref="G47:G54">F47/1.5</f>
        <v>63.6</v>
      </c>
      <c r="H47" s="9">
        <f t="shared" si="4"/>
        <v>31.8</v>
      </c>
      <c r="I47" s="18">
        <v>95</v>
      </c>
      <c r="J47" s="18">
        <v>66.5</v>
      </c>
      <c r="K47" s="9">
        <v>90.7</v>
      </c>
      <c r="L47" s="18">
        <v>27.21</v>
      </c>
      <c r="M47" s="19">
        <v>93.71</v>
      </c>
      <c r="N47" s="9">
        <f t="shared" si="5"/>
        <v>46.855</v>
      </c>
      <c r="O47" s="9">
        <f t="shared" si="6"/>
        <v>78.655</v>
      </c>
      <c r="P47" s="9" t="s">
        <v>29</v>
      </c>
      <c r="Q47" s="9" t="s">
        <v>57</v>
      </c>
    </row>
    <row r="48" spans="1:17" ht="19.5" customHeight="1">
      <c r="A48" s="26" t="s">
        <v>84</v>
      </c>
      <c r="B48" s="53"/>
      <c r="C48" s="15" t="s">
        <v>289</v>
      </c>
      <c r="D48" s="27" t="s">
        <v>168</v>
      </c>
      <c r="E48" s="27" t="s">
        <v>26</v>
      </c>
      <c r="F48" s="18" t="s">
        <v>238</v>
      </c>
      <c r="G48" s="18">
        <f t="shared" si="7"/>
        <v>57.86666666666667</v>
      </c>
      <c r="H48" s="9">
        <f t="shared" si="4"/>
        <v>28.933333333333334</v>
      </c>
      <c r="I48" s="18">
        <v>83.4</v>
      </c>
      <c r="J48" s="18">
        <v>58.38</v>
      </c>
      <c r="K48" s="9">
        <v>85.9</v>
      </c>
      <c r="L48" s="14">
        <v>25.77</v>
      </c>
      <c r="M48" s="22">
        <v>84.15</v>
      </c>
      <c r="N48" s="9">
        <f t="shared" si="5"/>
        <v>42.075</v>
      </c>
      <c r="O48" s="9">
        <f t="shared" si="6"/>
        <v>71.00833333333334</v>
      </c>
      <c r="P48" s="9" t="s">
        <v>51</v>
      </c>
      <c r="Q48" s="9"/>
    </row>
    <row r="49" spans="1:17" ht="19.5" customHeight="1">
      <c r="A49" s="26" t="s">
        <v>85</v>
      </c>
      <c r="B49" s="53"/>
      <c r="C49" s="15" t="s">
        <v>290</v>
      </c>
      <c r="D49" s="27" t="s">
        <v>169</v>
      </c>
      <c r="E49" s="27" t="s">
        <v>26</v>
      </c>
      <c r="F49" s="18" t="s">
        <v>239</v>
      </c>
      <c r="G49" s="18">
        <f t="shared" si="7"/>
        <v>55.46666666666667</v>
      </c>
      <c r="H49" s="9">
        <f t="shared" si="4"/>
        <v>27.733333333333334</v>
      </c>
      <c r="I49" s="18">
        <v>87.7</v>
      </c>
      <c r="J49" s="18">
        <v>61.39</v>
      </c>
      <c r="K49" s="9">
        <v>86.7</v>
      </c>
      <c r="L49" s="14">
        <v>26.01</v>
      </c>
      <c r="M49" s="22">
        <v>87.4</v>
      </c>
      <c r="N49" s="9">
        <f t="shared" si="5"/>
        <v>43.7</v>
      </c>
      <c r="O49" s="9">
        <f t="shared" si="6"/>
        <v>71.43333333333334</v>
      </c>
      <c r="P49" s="9" t="s">
        <v>28</v>
      </c>
      <c r="Q49" s="9"/>
    </row>
    <row r="50" spans="1:17" s="11" customFormat="1" ht="19.5" customHeight="1">
      <c r="A50" s="26" t="s">
        <v>86</v>
      </c>
      <c r="B50" s="49" t="s">
        <v>178</v>
      </c>
      <c r="C50" s="15" t="s">
        <v>291</v>
      </c>
      <c r="D50" s="27" t="s">
        <v>170</v>
      </c>
      <c r="E50" s="27" t="s">
        <v>26</v>
      </c>
      <c r="F50" s="18" t="s">
        <v>240</v>
      </c>
      <c r="G50" s="18">
        <f t="shared" si="7"/>
        <v>76.60000000000001</v>
      </c>
      <c r="H50" s="9">
        <f t="shared" si="4"/>
        <v>38.300000000000004</v>
      </c>
      <c r="I50" s="18">
        <v>88.7</v>
      </c>
      <c r="J50" s="18">
        <v>62.09</v>
      </c>
      <c r="K50" s="9">
        <v>89</v>
      </c>
      <c r="L50" s="18">
        <v>26.7</v>
      </c>
      <c r="M50" s="19">
        <v>88.79</v>
      </c>
      <c r="N50" s="9">
        <f>M50*0.5</f>
        <v>44.395</v>
      </c>
      <c r="O50" s="9">
        <f>H50+N50</f>
        <v>82.69500000000001</v>
      </c>
      <c r="P50" s="9" t="s">
        <v>29</v>
      </c>
      <c r="Q50" s="9" t="s">
        <v>57</v>
      </c>
    </row>
    <row r="51" spans="1:17" s="11" customFormat="1" ht="19.5" customHeight="1">
      <c r="A51" s="26" t="s">
        <v>87</v>
      </c>
      <c r="B51" s="53"/>
      <c r="C51" s="15" t="s">
        <v>292</v>
      </c>
      <c r="D51" s="27" t="s">
        <v>171</v>
      </c>
      <c r="E51" s="27" t="s">
        <v>27</v>
      </c>
      <c r="F51" s="18" t="s">
        <v>241</v>
      </c>
      <c r="G51" s="18">
        <f t="shared" si="7"/>
        <v>71.8</v>
      </c>
      <c r="H51" s="9">
        <f t="shared" si="4"/>
        <v>35.9</v>
      </c>
      <c r="I51" s="18">
        <v>92.3</v>
      </c>
      <c r="J51" s="18">
        <v>64.61</v>
      </c>
      <c r="K51" s="9">
        <v>93.3</v>
      </c>
      <c r="L51" s="18">
        <v>27.99</v>
      </c>
      <c r="M51" s="19">
        <v>92.6</v>
      </c>
      <c r="N51" s="9">
        <f>M51*0.5</f>
        <v>46.3</v>
      </c>
      <c r="O51" s="9">
        <f>H51+N51</f>
        <v>82.19999999999999</v>
      </c>
      <c r="P51" s="8" t="s">
        <v>28</v>
      </c>
      <c r="Q51" s="8" t="s">
        <v>57</v>
      </c>
    </row>
    <row r="52" spans="1:17" s="11" customFormat="1" ht="19.5" customHeight="1">
      <c r="A52" s="26" t="s">
        <v>88</v>
      </c>
      <c r="B52" s="53"/>
      <c r="C52" s="15" t="s">
        <v>293</v>
      </c>
      <c r="D52" s="27" t="s">
        <v>172</v>
      </c>
      <c r="E52" s="27" t="s">
        <v>27</v>
      </c>
      <c r="F52" s="18" t="s">
        <v>242</v>
      </c>
      <c r="G52" s="18">
        <f t="shared" si="7"/>
        <v>68.8</v>
      </c>
      <c r="H52" s="9">
        <f t="shared" si="4"/>
        <v>34.4</v>
      </c>
      <c r="I52" s="18">
        <v>83</v>
      </c>
      <c r="J52" s="18">
        <v>58.1</v>
      </c>
      <c r="K52" s="9">
        <v>94.5</v>
      </c>
      <c r="L52" s="18">
        <v>28.35</v>
      </c>
      <c r="M52" s="19">
        <v>86.45</v>
      </c>
      <c r="N52" s="9">
        <f>M52*0.5</f>
        <v>43.225</v>
      </c>
      <c r="O52" s="9">
        <f>H52+N52</f>
        <v>77.625</v>
      </c>
      <c r="P52" s="8" t="s">
        <v>0</v>
      </c>
      <c r="Q52" s="8"/>
    </row>
    <row r="53" spans="1:17" s="11" customFormat="1" ht="19.5" customHeight="1">
      <c r="A53" s="26" t="s">
        <v>89</v>
      </c>
      <c r="B53" s="53"/>
      <c r="C53" s="15" t="s">
        <v>294</v>
      </c>
      <c r="D53" s="27" t="s">
        <v>173</v>
      </c>
      <c r="E53" s="27" t="s">
        <v>26</v>
      </c>
      <c r="F53" s="18" t="s">
        <v>243</v>
      </c>
      <c r="G53" s="18">
        <f t="shared" si="7"/>
        <v>61.666666666666664</v>
      </c>
      <c r="H53" s="9">
        <f t="shared" si="4"/>
        <v>30.833333333333332</v>
      </c>
      <c r="I53" s="18">
        <v>87</v>
      </c>
      <c r="J53" s="18">
        <v>60.9</v>
      </c>
      <c r="K53" s="9">
        <v>89.2</v>
      </c>
      <c r="L53" s="14">
        <v>26.76</v>
      </c>
      <c r="M53" s="22">
        <v>87.66</v>
      </c>
      <c r="N53" s="9">
        <f>M53*0.5</f>
        <v>43.83</v>
      </c>
      <c r="O53" s="9">
        <f>H53+N53</f>
        <v>74.66333333333333</v>
      </c>
      <c r="P53" s="8" t="s">
        <v>1</v>
      </c>
      <c r="Q53" s="8"/>
    </row>
    <row r="54" spans="1:17" s="11" customFormat="1" ht="19.5" customHeight="1">
      <c r="A54" s="26" t="s">
        <v>90</v>
      </c>
      <c r="B54" s="53"/>
      <c r="C54" s="15" t="s">
        <v>295</v>
      </c>
      <c r="D54" s="27" t="s">
        <v>174</v>
      </c>
      <c r="E54" s="27" t="s">
        <v>26</v>
      </c>
      <c r="F54" s="18" t="s">
        <v>244</v>
      </c>
      <c r="G54" s="18">
        <f t="shared" si="7"/>
        <v>58.46666666666667</v>
      </c>
      <c r="H54" s="9">
        <f t="shared" si="4"/>
        <v>29.233333333333334</v>
      </c>
      <c r="I54" s="18">
        <v>85.8</v>
      </c>
      <c r="J54" s="18">
        <v>60.06</v>
      </c>
      <c r="K54" s="9">
        <v>86.7</v>
      </c>
      <c r="L54" s="14">
        <v>26.01</v>
      </c>
      <c r="M54" s="22">
        <v>86.07</v>
      </c>
      <c r="N54" s="9">
        <f>M54*0.5</f>
        <v>43.035</v>
      </c>
      <c r="O54" s="9">
        <f>H54+N54</f>
        <v>72.26833333333333</v>
      </c>
      <c r="P54" s="8" t="s">
        <v>2</v>
      </c>
      <c r="Q54" s="8"/>
    </row>
    <row r="55" spans="1:17" s="11" customFormat="1" ht="19.5" customHeight="1">
      <c r="A55" s="26" t="s">
        <v>91</v>
      </c>
      <c r="B55" s="62"/>
      <c r="C55" s="29" t="s">
        <v>372</v>
      </c>
      <c r="D55" s="15" t="s">
        <v>298</v>
      </c>
      <c r="E55" s="15" t="s">
        <v>26</v>
      </c>
      <c r="F55" s="14">
        <v>76.2</v>
      </c>
      <c r="G55" s="9">
        <f>F55/1.5</f>
        <v>50.800000000000004</v>
      </c>
      <c r="H55" s="9">
        <f t="shared" si="4"/>
        <v>25.400000000000002</v>
      </c>
      <c r="I55" s="30"/>
      <c r="J55" s="30"/>
      <c r="K55" s="30"/>
      <c r="L55" s="30"/>
      <c r="M55" s="30"/>
      <c r="N55" s="30"/>
      <c r="O55" s="30"/>
      <c r="P55" s="30"/>
      <c r="Q55" s="8" t="s">
        <v>301</v>
      </c>
    </row>
    <row r="56" spans="1:17" s="16" customFormat="1" ht="69" customHeight="1">
      <c r="A56" s="56" t="s">
        <v>245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  <row r="2173" ht="14.25">
      <c r="A2173" s="3"/>
    </row>
    <row r="2174" ht="14.25">
      <c r="A2174" s="3"/>
    </row>
    <row r="2175" ht="14.25">
      <c r="A2175" s="3"/>
    </row>
    <row r="2176" ht="14.25">
      <c r="A2176" s="3"/>
    </row>
    <row r="2177" ht="14.25">
      <c r="A2177" s="3"/>
    </row>
    <row r="2178" ht="14.25">
      <c r="A2178" s="3"/>
    </row>
    <row r="2179" ht="14.25">
      <c r="A2179" s="3"/>
    </row>
    <row r="2180" ht="14.25">
      <c r="A2180" s="3"/>
    </row>
    <row r="2181" ht="14.25">
      <c r="A2181" s="3"/>
    </row>
    <row r="2182" ht="14.25">
      <c r="A2182" s="3"/>
    </row>
    <row r="2183" ht="14.25">
      <c r="A2183" s="3"/>
    </row>
    <row r="2184" ht="14.25">
      <c r="A2184" s="3"/>
    </row>
    <row r="2185" ht="14.25">
      <c r="A2185" s="3"/>
    </row>
    <row r="2186" ht="14.25">
      <c r="A2186" s="3"/>
    </row>
    <row r="2187" ht="14.25">
      <c r="A2187" s="3"/>
    </row>
    <row r="2188" ht="14.25">
      <c r="A2188" s="3"/>
    </row>
    <row r="2189" ht="14.25">
      <c r="A2189" s="3"/>
    </row>
    <row r="2190" ht="14.25">
      <c r="A2190" s="3"/>
    </row>
    <row r="2191" ht="14.25">
      <c r="A2191" s="3"/>
    </row>
    <row r="2192" ht="14.25">
      <c r="A2192" s="3"/>
    </row>
    <row r="2193" ht="14.25">
      <c r="A2193" s="3"/>
    </row>
    <row r="2194" ht="14.25">
      <c r="A2194" s="3"/>
    </row>
    <row r="2195" ht="14.25">
      <c r="A2195" s="3"/>
    </row>
    <row r="2196" ht="14.25">
      <c r="A2196" s="3"/>
    </row>
    <row r="2197" ht="14.25">
      <c r="A2197" s="3"/>
    </row>
    <row r="2198" ht="14.25">
      <c r="A2198" s="3"/>
    </row>
    <row r="2199" ht="14.25">
      <c r="A2199" s="3"/>
    </row>
    <row r="2200" ht="14.25">
      <c r="A2200" s="3"/>
    </row>
    <row r="2201" ht="14.25">
      <c r="A2201" s="3"/>
    </row>
    <row r="2202" ht="14.25">
      <c r="A2202" s="3"/>
    </row>
    <row r="2203" ht="14.25">
      <c r="A2203" s="3"/>
    </row>
    <row r="2204" ht="14.25">
      <c r="A2204" s="3"/>
    </row>
    <row r="2205" ht="14.25">
      <c r="A2205" s="3"/>
    </row>
    <row r="2206" ht="14.25">
      <c r="A2206" s="3"/>
    </row>
    <row r="2207" ht="14.25">
      <c r="A2207" s="3"/>
    </row>
    <row r="2208" ht="14.25">
      <c r="A2208" s="3"/>
    </row>
    <row r="2209" ht="14.25">
      <c r="A2209" s="3"/>
    </row>
    <row r="2210" ht="14.25">
      <c r="A2210" s="3"/>
    </row>
    <row r="2211" ht="14.25">
      <c r="A2211" s="3"/>
    </row>
    <row r="2212" ht="14.25">
      <c r="A2212" s="3"/>
    </row>
    <row r="2213" ht="14.25">
      <c r="A2213" s="3"/>
    </row>
    <row r="2214" ht="14.25">
      <c r="A2214" s="3"/>
    </row>
    <row r="2215" ht="14.25">
      <c r="A2215" s="3"/>
    </row>
    <row r="2216" ht="14.25">
      <c r="A2216" s="3"/>
    </row>
    <row r="2217" ht="14.25">
      <c r="A2217" s="3"/>
    </row>
    <row r="2218" ht="14.25">
      <c r="A2218" s="3"/>
    </row>
    <row r="2219" ht="14.25">
      <c r="A2219" s="3"/>
    </row>
    <row r="2220" ht="14.25">
      <c r="A2220" s="3"/>
    </row>
    <row r="2221" ht="14.25">
      <c r="A2221" s="3"/>
    </row>
    <row r="2222" ht="14.25">
      <c r="A2222" s="3"/>
    </row>
  </sheetData>
  <mergeCells count="22">
    <mergeCell ref="A2:Q2"/>
    <mergeCell ref="A1:Q1"/>
    <mergeCell ref="Q3:Q4"/>
    <mergeCell ref="D3:D4"/>
    <mergeCell ref="C3:C4"/>
    <mergeCell ref="E3:E4"/>
    <mergeCell ref="H3:H4"/>
    <mergeCell ref="F3:F4"/>
    <mergeCell ref="A56:Q56"/>
    <mergeCell ref="P3:P4"/>
    <mergeCell ref="M3:M4"/>
    <mergeCell ref="O3:O4"/>
    <mergeCell ref="G3:G4"/>
    <mergeCell ref="N3:N4"/>
    <mergeCell ref="I3:L3"/>
    <mergeCell ref="B5:B29"/>
    <mergeCell ref="B47:B49"/>
    <mergeCell ref="B50:B55"/>
    <mergeCell ref="B30:B44"/>
    <mergeCell ref="B45:B46"/>
    <mergeCell ref="B3:B4"/>
    <mergeCell ref="A3:A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2018-06-04T00:53:33Z</cp:lastPrinted>
  <dcterms:created xsi:type="dcterms:W3CDTF">2010-07-28T09:03:44Z</dcterms:created>
  <dcterms:modified xsi:type="dcterms:W3CDTF">2018-06-04T01:38:52Z</dcterms:modified>
  <cp:category/>
  <cp:version/>
  <cp:contentType/>
  <cp:contentStatus/>
</cp:coreProperties>
</file>