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695" windowHeight="13050" activeTab="6"/>
  </bookViews>
  <sheets>
    <sheet name="文员" sheetId="6" r:id="rId1"/>
    <sheet name="财务" sheetId="7" r:id="rId2"/>
    <sheet name="审计监察" sheetId="8" r:id="rId3"/>
    <sheet name="项目" sheetId="9" r:id="rId4"/>
    <sheet name="检测" sheetId="10" r:id="rId5"/>
    <sheet name="养殖" sheetId="11" r:id="rId6"/>
    <sheet name="工程" sheetId="12" r:id="rId7"/>
  </sheets>
  <calcPr calcId="145621"/>
</workbook>
</file>

<file path=xl/calcChain.xml><?xml version="1.0" encoding="utf-8"?>
<calcChain xmlns="http://schemas.openxmlformats.org/spreadsheetml/2006/main">
  <c r="G5" i="12" l="1"/>
  <c r="H5" i="12" s="1"/>
  <c r="G4" i="12"/>
  <c r="H4" i="12" s="1"/>
  <c r="G3" i="12"/>
  <c r="H3" i="12" s="1"/>
  <c r="G4" i="11"/>
  <c r="H4" i="11" s="1"/>
  <c r="G3" i="11"/>
  <c r="H3" i="11" s="1"/>
  <c r="G8" i="10"/>
  <c r="H8" i="10" s="1"/>
  <c r="G7" i="10"/>
  <c r="H7" i="10" s="1"/>
  <c r="G6" i="10"/>
  <c r="H6" i="10" s="1"/>
  <c r="G5" i="10"/>
  <c r="H5" i="10" s="1"/>
  <c r="G4" i="10"/>
  <c r="H4" i="10" s="1"/>
  <c r="G3" i="10"/>
  <c r="H3" i="10" s="1"/>
  <c r="G5" i="9"/>
  <c r="H5" i="9" s="1"/>
  <c r="G4" i="9"/>
  <c r="H4" i="9" s="1"/>
  <c r="G3" i="9"/>
  <c r="H3" i="9" s="1"/>
  <c r="G5" i="8"/>
  <c r="H5" i="8" s="1"/>
  <c r="G4" i="8"/>
  <c r="H4" i="8" s="1"/>
  <c r="G3" i="8"/>
  <c r="H3" i="8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1" i="7"/>
  <c r="H21" i="7" s="1"/>
  <c r="G20" i="7"/>
  <c r="H20" i="7" s="1"/>
  <c r="G19" i="7"/>
  <c r="H19" i="7" s="1"/>
  <c r="G16" i="7"/>
  <c r="H16" i="7" s="1"/>
  <c r="G15" i="7"/>
  <c r="H15" i="7" s="1"/>
  <c r="G14" i="7"/>
  <c r="H14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G13" i="6"/>
  <c r="H13" i="6" s="1"/>
  <c r="G12" i="6"/>
  <c r="H12" i="6" s="1"/>
  <c r="G10" i="6"/>
  <c r="H10" i="6" s="1"/>
  <c r="G9" i="6"/>
  <c r="H9" i="6" s="1"/>
  <c r="G8" i="6"/>
  <c r="H8" i="6" s="1"/>
  <c r="G7" i="6"/>
  <c r="H7" i="6" s="1"/>
  <c r="G5" i="6"/>
  <c r="H5" i="6" s="1"/>
  <c r="G4" i="6"/>
  <c r="H4" i="6" s="1"/>
  <c r="G3" i="6"/>
  <c r="H3" i="6" s="1"/>
</calcChain>
</file>

<file path=xl/sharedStrings.xml><?xml version="1.0" encoding="utf-8"?>
<sst xmlns="http://schemas.openxmlformats.org/spreadsheetml/2006/main" count="180" uniqueCount="29">
  <si>
    <t>莆田市振兴乡村集团有限公司2018年公开招聘
                               ——文员岗位总成绩及排名情况表</t>
  </si>
  <si>
    <t>序号</t>
  </si>
  <si>
    <t>应聘岗位</t>
  </si>
  <si>
    <t>性别</t>
  </si>
  <si>
    <t>准考证号</t>
  </si>
  <si>
    <t>笔试成绩</t>
  </si>
  <si>
    <t>面试成绩</t>
  </si>
  <si>
    <t>总成绩</t>
  </si>
  <si>
    <t>排名</t>
  </si>
  <si>
    <t>A01 
文员
(党员)</t>
  </si>
  <si>
    <t>男</t>
  </si>
  <si>
    <t>女</t>
  </si>
  <si>
    <t>A02 
文员</t>
  </si>
  <si>
    <t>A03 
文员
南日岛</t>
  </si>
  <si>
    <t>B02 
财务
人员
——
仙游</t>
  </si>
  <si>
    <t>B03 
财务
人员
——
涵江</t>
  </si>
  <si>
    <t>B04 
财务
人员
——
南日岛</t>
  </si>
  <si>
    <t>莆田市振兴乡村集团有限公司2018年公开招聘
                              ——审计监察岗位总成绩及排名情况表</t>
  </si>
  <si>
    <t>审计监察</t>
  </si>
  <si>
    <t>莆田市振兴乡村集团有限公司2018年公开招聘
——项目管理岗位总成绩及排名情况表</t>
  </si>
  <si>
    <t>项目管理</t>
  </si>
  <si>
    <t>莆田市振兴乡村集团有限公司2018年公开招聘
                                  ——检测技术岗位总成绩及排名情况表</t>
  </si>
  <si>
    <t>检测技术</t>
  </si>
  <si>
    <t>莆田市振兴乡村集团有限公司2018年公开招聘
——养殖技术岗位总成绩及排名情况表</t>
  </si>
  <si>
    <t>养殖技术</t>
  </si>
  <si>
    <t>莆田市振兴乡村集团有限公司2018年公开招聘
——工程技术岗位总成绩及排名情况表</t>
  </si>
  <si>
    <t>工程技术</t>
  </si>
  <si>
    <t>莆田市振兴乡村集团有限公司2018年公开招聘
                          ——财务岗位总成绩及排名情况表</t>
    <phoneticPr fontId="9" type="noConversion"/>
  </si>
  <si>
    <t>B01
 财务
人员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</si>
</sst>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0">
    <font>
      <sz val="12"/>
      <name val="宋体"/>
      <charset val="134"/>
    </font>
    <font>
      <sz val="22"/>
      <name val="方正小标宋简体"/>
      <charset val="134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name val="方正小标宋简体"/>
      <charset val="134"/>
    </font>
    <font>
      <sz val="24"/>
      <name val="方正小标宋简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0">
    <xf numFmtId="0" fontId="0" fillId="0" borderId="0" xfId="0">
      <alignment vertical="center"/>
    </xf>
    <xf numFmtId="0" fontId="0" fillId="2" borderId="0" xfId="0" applyFont="1" applyFill="1">
      <alignment vertical="center"/>
    </xf>
    <xf numFmtId="177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7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>
      <alignment horizontal="center" vertical="center"/>
    </xf>
    <xf numFmtId="0" fontId="8" fillId="0" borderId="1" xfId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7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6" fontId="0" fillId="0" borderId="0" xfId="0" applyNumberFormat="1" applyFill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E7E6E6"/>
      <color rgb="FFFF0000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Normal="100" zoomScaleSheetLayoutView="100" workbookViewId="0">
      <selection activeCell="K7" sqref="K7"/>
    </sheetView>
  </sheetViews>
  <sheetFormatPr defaultColWidth="9" defaultRowHeight="14.25"/>
  <cols>
    <col min="1" max="1" width="4.625" style="37" customWidth="1"/>
    <col min="2" max="2" width="13.125" style="37" customWidth="1"/>
    <col min="3" max="3" width="10" customWidth="1"/>
    <col min="4" max="4" width="16.625" customWidth="1"/>
    <col min="5" max="5" width="15.875" style="2" customWidth="1"/>
    <col min="6" max="6" width="10.5" style="2" customWidth="1"/>
    <col min="7" max="7" width="9" style="2"/>
    <col min="8" max="8" width="15" style="20" customWidth="1"/>
  </cols>
  <sheetData>
    <row r="1" spans="1:8" s="35" customFormat="1" ht="72.75" customHeight="1">
      <c r="A1" s="42" t="s">
        <v>0</v>
      </c>
      <c r="B1" s="43"/>
      <c r="C1" s="43"/>
      <c r="D1" s="43"/>
      <c r="E1" s="43"/>
      <c r="F1" s="43"/>
      <c r="G1" s="43"/>
      <c r="H1" s="44"/>
    </row>
    <row r="2" spans="1:8" s="35" customFormat="1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35" customFormat="1" ht="60" customHeight="1">
      <c r="A3" s="12">
        <v>1</v>
      </c>
      <c r="B3" s="38" t="s">
        <v>9</v>
      </c>
      <c r="C3" s="12" t="s">
        <v>10</v>
      </c>
      <c r="D3" s="9">
        <v>180901003</v>
      </c>
      <c r="E3" s="10">
        <v>70</v>
      </c>
      <c r="F3" s="11">
        <v>80.5</v>
      </c>
      <c r="G3" s="11">
        <f>SUM(E3*40%+F3*60%)</f>
        <v>76.3</v>
      </c>
      <c r="H3" s="21">
        <f>RANK(G3,G$1:G$5)</f>
        <v>1</v>
      </c>
    </row>
    <row r="4" spans="1:8" s="35" customFormat="1" ht="60" customHeight="1">
      <c r="A4" s="12">
        <v>2</v>
      </c>
      <c r="B4" s="38" t="s">
        <v>9</v>
      </c>
      <c r="C4" s="12" t="s">
        <v>11</v>
      </c>
      <c r="D4" s="9">
        <v>180901002</v>
      </c>
      <c r="E4" s="10">
        <v>66.2</v>
      </c>
      <c r="F4" s="11">
        <v>77.400000000000006</v>
      </c>
      <c r="G4" s="11">
        <f>SUM(E4*40%+F4*60%)</f>
        <v>72.920000000000016</v>
      </c>
      <c r="H4" s="21">
        <f>RANK(G4,G$1:G$5)</f>
        <v>2</v>
      </c>
    </row>
    <row r="5" spans="1:8" s="35" customFormat="1" ht="60" customHeight="1">
      <c r="A5" s="12">
        <v>3</v>
      </c>
      <c r="B5" s="38" t="s">
        <v>9</v>
      </c>
      <c r="C5" s="12" t="s">
        <v>11</v>
      </c>
      <c r="D5" s="9">
        <v>180901001</v>
      </c>
      <c r="E5" s="10">
        <v>66</v>
      </c>
      <c r="F5" s="11">
        <v>0</v>
      </c>
      <c r="G5" s="11">
        <f>SUM(E5*40%+F5*60%)</f>
        <v>26.400000000000002</v>
      </c>
      <c r="H5" s="21">
        <f>RANK(G5,G$1:G$5)</f>
        <v>3</v>
      </c>
    </row>
    <row r="6" spans="1:8" s="35" customFormat="1" ht="60" customHeight="1">
      <c r="A6" s="3" t="s">
        <v>1</v>
      </c>
      <c r="B6" s="3" t="s">
        <v>2</v>
      </c>
      <c r="C6" s="3" t="s">
        <v>3</v>
      </c>
      <c r="D6" s="4" t="s">
        <v>4</v>
      </c>
      <c r="E6" s="5" t="s">
        <v>5</v>
      </c>
      <c r="F6" s="5" t="s">
        <v>6</v>
      </c>
      <c r="G6" s="5" t="s">
        <v>7</v>
      </c>
      <c r="H6" s="6" t="s">
        <v>8</v>
      </c>
    </row>
    <row r="7" spans="1:8" s="35" customFormat="1" ht="60" customHeight="1">
      <c r="A7" s="12">
        <v>1</v>
      </c>
      <c r="B7" s="38" t="s">
        <v>12</v>
      </c>
      <c r="C7" s="39" t="s">
        <v>11</v>
      </c>
      <c r="D7" s="9">
        <v>180901012</v>
      </c>
      <c r="E7" s="10">
        <v>74.400000000000006</v>
      </c>
      <c r="F7" s="11">
        <v>78.400000000000006</v>
      </c>
      <c r="G7" s="11">
        <f>SUM(E7*40%+F7*60%)</f>
        <v>76.800000000000011</v>
      </c>
      <c r="H7" s="21">
        <f>RANK(G7,G$7:G$10)</f>
        <v>1</v>
      </c>
    </row>
    <row r="8" spans="1:8" s="35" customFormat="1" ht="60" customHeight="1">
      <c r="A8" s="7">
        <v>2</v>
      </c>
      <c r="B8" s="38" t="s">
        <v>12</v>
      </c>
      <c r="C8" s="17" t="s">
        <v>11</v>
      </c>
      <c r="D8" s="9">
        <v>180901017</v>
      </c>
      <c r="E8" s="10">
        <v>68.400000000000006</v>
      </c>
      <c r="F8" s="11">
        <v>81.8</v>
      </c>
      <c r="G8" s="11">
        <f>SUM(E8*40%+F8*60%)</f>
        <v>76.44</v>
      </c>
      <c r="H8" s="21">
        <f>RANK(G8,G$7:G$10)</f>
        <v>2</v>
      </c>
    </row>
    <row r="9" spans="1:8" s="35" customFormat="1" ht="60" customHeight="1">
      <c r="A9" s="12">
        <v>3</v>
      </c>
      <c r="B9" s="38" t="s">
        <v>12</v>
      </c>
      <c r="C9" s="12" t="s">
        <v>11</v>
      </c>
      <c r="D9" s="9">
        <v>180901013</v>
      </c>
      <c r="E9" s="10">
        <v>68.3</v>
      </c>
      <c r="F9" s="11">
        <v>77</v>
      </c>
      <c r="G9" s="11">
        <f>SUM(E9*40%+F9*60%)</f>
        <v>73.52</v>
      </c>
      <c r="H9" s="21">
        <f>RANK(G9,G$7:G$10)</f>
        <v>3</v>
      </c>
    </row>
    <row r="10" spans="1:8" s="35" customFormat="1" ht="60" customHeight="1">
      <c r="A10" s="7">
        <v>4</v>
      </c>
      <c r="B10" s="38" t="s">
        <v>12</v>
      </c>
      <c r="C10" s="12" t="s">
        <v>11</v>
      </c>
      <c r="D10" s="9">
        <v>180901016</v>
      </c>
      <c r="E10" s="10">
        <v>68.3</v>
      </c>
      <c r="F10" s="11">
        <v>75.099999999999994</v>
      </c>
      <c r="G10" s="11">
        <f>SUM(E10*40%+F10*60%)</f>
        <v>72.38</v>
      </c>
      <c r="H10" s="21">
        <f>RANK(G10,G$7:G$10)</f>
        <v>4</v>
      </c>
    </row>
    <row r="11" spans="1:8" s="36" customFormat="1" ht="60" customHeight="1">
      <c r="A11" s="25" t="s">
        <v>1</v>
      </c>
      <c r="B11" s="25" t="s">
        <v>2</v>
      </c>
      <c r="C11" s="25" t="s">
        <v>3</v>
      </c>
      <c r="D11" s="4" t="s">
        <v>4</v>
      </c>
      <c r="E11" s="5" t="s">
        <v>5</v>
      </c>
      <c r="F11" s="5" t="s">
        <v>6</v>
      </c>
      <c r="G11" s="5" t="s">
        <v>7</v>
      </c>
      <c r="H11" s="6" t="s">
        <v>8</v>
      </c>
    </row>
    <row r="12" spans="1:8" s="36" customFormat="1" ht="60" customHeight="1">
      <c r="A12" s="7">
        <v>1</v>
      </c>
      <c r="B12" s="28" t="s">
        <v>13</v>
      </c>
      <c r="C12" s="17" t="s">
        <v>11</v>
      </c>
      <c r="D12" s="17">
        <v>180901022</v>
      </c>
      <c r="E12" s="10">
        <v>73</v>
      </c>
      <c r="F12" s="18">
        <v>78.3</v>
      </c>
      <c r="G12" s="18">
        <f>SUM(E12*40%+F12*60%)</f>
        <v>76.180000000000007</v>
      </c>
      <c r="H12" s="31">
        <f>RANK(G12,G$12:G$13)</f>
        <v>1</v>
      </c>
    </row>
    <row r="13" spans="1:8" s="36" customFormat="1" ht="60" customHeight="1">
      <c r="A13" s="7">
        <v>2</v>
      </c>
      <c r="B13" s="28" t="s">
        <v>13</v>
      </c>
      <c r="C13" s="7" t="s">
        <v>11</v>
      </c>
      <c r="D13" s="17">
        <v>180901020</v>
      </c>
      <c r="E13" s="10">
        <v>65.599999999999994</v>
      </c>
      <c r="F13" s="18">
        <v>77.599999999999994</v>
      </c>
      <c r="G13" s="18">
        <f>SUM(E13*40%+F13*60%)</f>
        <v>72.8</v>
      </c>
      <c r="H13" s="31">
        <f>RANK(G13,G$12:G$13)</f>
        <v>2</v>
      </c>
    </row>
    <row r="14" spans="1:8" s="15" customFormat="1" ht="30" customHeight="1">
      <c r="A14" s="40"/>
      <c r="B14" s="40"/>
      <c r="E14" s="24"/>
      <c r="F14" s="24"/>
      <c r="G14" s="24"/>
      <c r="H14" s="41"/>
    </row>
    <row r="15" spans="1:8" ht="30" customHeight="1"/>
    <row r="16" spans="1:8" ht="30" customHeight="1"/>
  </sheetData>
  <mergeCells count="1">
    <mergeCell ref="A1:H1"/>
  </mergeCells>
  <phoneticPr fontId="9" type="noConversion"/>
  <printOptions horizontalCentered="1"/>
  <pageMargins left="0.51181102362204722" right="0.43307086614173229" top="0.74803149606299213" bottom="0.86614173228346458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Normal="100" zoomScaleSheetLayoutView="100" workbookViewId="0">
      <selection activeCell="L26" sqref="L26"/>
    </sheetView>
  </sheetViews>
  <sheetFormatPr defaultColWidth="9" defaultRowHeight="14.25"/>
  <cols>
    <col min="1" max="1" width="8.25" style="15" customWidth="1"/>
    <col min="2" max="2" width="16.625" style="15" customWidth="1"/>
    <col min="3" max="3" width="10.375" style="15" customWidth="1"/>
    <col min="4" max="4" width="13.25" style="15" customWidth="1"/>
    <col min="5" max="5" width="16.375" style="24" customWidth="1"/>
    <col min="6" max="6" width="14.875" style="33" customWidth="1"/>
    <col min="7" max="7" width="13.75" style="33" customWidth="1"/>
    <col min="8" max="8" width="13.125" style="34" customWidth="1"/>
    <col min="9" max="16384" width="9" style="15"/>
  </cols>
  <sheetData>
    <row r="1" spans="1:8" ht="77.25" customHeight="1">
      <c r="A1" s="48" t="s">
        <v>27</v>
      </c>
      <c r="B1" s="49"/>
      <c r="C1" s="49"/>
      <c r="D1" s="49"/>
      <c r="E1" s="49"/>
      <c r="F1" s="49"/>
      <c r="G1" s="49"/>
      <c r="H1" s="50"/>
    </row>
    <row r="2" spans="1:8" ht="60" customHeight="1">
      <c r="A2" s="25" t="s">
        <v>1</v>
      </c>
      <c r="B2" s="25" t="s">
        <v>2</v>
      </c>
      <c r="C2" s="25" t="s">
        <v>3</v>
      </c>
      <c r="D2" s="26" t="s">
        <v>4</v>
      </c>
      <c r="E2" s="27" t="s">
        <v>5</v>
      </c>
      <c r="F2" s="5" t="s">
        <v>6</v>
      </c>
      <c r="G2" s="5" t="s">
        <v>7</v>
      </c>
      <c r="H2" s="6" t="s">
        <v>8</v>
      </c>
    </row>
    <row r="3" spans="1:8" ht="35.1" customHeight="1">
      <c r="A3" s="7">
        <v>1</v>
      </c>
      <c r="B3" s="45" t="s">
        <v>28</v>
      </c>
      <c r="C3" s="29" t="s">
        <v>11</v>
      </c>
      <c r="D3" s="17">
        <v>180901098</v>
      </c>
      <c r="E3" s="30">
        <v>75.099999999999994</v>
      </c>
      <c r="F3" s="18">
        <v>81.8</v>
      </c>
      <c r="G3" s="18">
        <f t="shared" ref="G3:G11" si="0">SUM(E3*40%+F3*60%)</f>
        <v>79.12</v>
      </c>
      <c r="H3" s="31">
        <f>RANK(G3,G$3:G$11)</f>
        <v>1</v>
      </c>
    </row>
    <row r="4" spans="1:8" ht="35.1" customHeight="1">
      <c r="A4" s="7">
        <v>2</v>
      </c>
      <c r="B4" s="46"/>
      <c r="C4" s="7" t="s">
        <v>11</v>
      </c>
      <c r="D4" s="17">
        <v>180901094</v>
      </c>
      <c r="E4" s="30">
        <v>75.2</v>
      </c>
      <c r="F4" s="18">
        <v>79.2</v>
      </c>
      <c r="G4" s="18">
        <f t="shared" si="0"/>
        <v>77.600000000000009</v>
      </c>
      <c r="H4" s="31">
        <f t="shared" ref="H4:H11" si="1">RANK(G4,G$3:G$11)</f>
        <v>2</v>
      </c>
    </row>
    <row r="5" spans="1:8" ht="35.1" customHeight="1">
      <c r="A5" s="7">
        <v>3</v>
      </c>
      <c r="B5" s="46"/>
      <c r="C5" s="7" t="s">
        <v>11</v>
      </c>
      <c r="D5" s="17">
        <v>180901041</v>
      </c>
      <c r="E5" s="30">
        <v>73</v>
      </c>
      <c r="F5" s="18">
        <v>80.400000000000006</v>
      </c>
      <c r="G5" s="18">
        <f t="shared" si="0"/>
        <v>77.44</v>
      </c>
      <c r="H5" s="31">
        <f t="shared" si="1"/>
        <v>3</v>
      </c>
    </row>
    <row r="6" spans="1:8" ht="35.1" customHeight="1">
      <c r="A6" s="7">
        <v>4</v>
      </c>
      <c r="B6" s="46"/>
      <c r="C6" s="7" t="s">
        <v>11</v>
      </c>
      <c r="D6" s="17">
        <v>180901036</v>
      </c>
      <c r="E6" s="30">
        <v>72.400000000000006</v>
      </c>
      <c r="F6" s="18">
        <v>79.400000000000006</v>
      </c>
      <c r="G6" s="18">
        <f t="shared" si="0"/>
        <v>76.600000000000009</v>
      </c>
      <c r="H6" s="31">
        <f t="shared" si="1"/>
        <v>4</v>
      </c>
    </row>
    <row r="7" spans="1:8" ht="35.1" customHeight="1">
      <c r="A7" s="7">
        <v>5</v>
      </c>
      <c r="B7" s="46"/>
      <c r="C7" s="8" t="s">
        <v>11</v>
      </c>
      <c r="D7" s="17">
        <v>180901150</v>
      </c>
      <c r="E7" s="30">
        <v>71.2</v>
      </c>
      <c r="F7" s="18">
        <v>79.959999999999994</v>
      </c>
      <c r="G7" s="18">
        <f t="shared" si="0"/>
        <v>76.455999999999989</v>
      </c>
      <c r="H7" s="31">
        <f t="shared" si="1"/>
        <v>5</v>
      </c>
    </row>
    <row r="8" spans="1:8" ht="35.1" customHeight="1">
      <c r="A8" s="7">
        <v>6</v>
      </c>
      <c r="B8" s="46"/>
      <c r="C8" s="17" t="s">
        <v>11</v>
      </c>
      <c r="D8" s="17">
        <v>180901155</v>
      </c>
      <c r="E8" s="30">
        <v>73.2</v>
      </c>
      <c r="F8" s="18">
        <v>77.2</v>
      </c>
      <c r="G8" s="18">
        <f t="shared" si="0"/>
        <v>75.599999999999994</v>
      </c>
      <c r="H8" s="31">
        <f t="shared" si="1"/>
        <v>6</v>
      </c>
    </row>
    <row r="9" spans="1:8" ht="35.1" customHeight="1">
      <c r="A9" s="7">
        <v>7</v>
      </c>
      <c r="B9" s="46"/>
      <c r="C9" s="32" t="s">
        <v>10</v>
      </c>
      <c r="D9" s="17">
        <v>180901128</v>
      </c>
      <c r="E9" s="30">
        <v>71.400000000000006</v>
      </c>
      <c r="F9" s="18">
        <v>76.400000000000006</v>
      </c>
      <c r="G9" s="18">
        <f t="shared" si="0"/>
        <v>74.400000000000006</v>
      </c>
      <c r="H9" s="31">
        <f t="shared" si="1"/>
        <v>7</v>
      </c>
    </row>
    <row r="10" spans="1:8" ht="35.1" customHeight="1">
      <c r="A10" s="7">
        <v>8</v>
      </c>
      <c r="B10" s="46"/>
      <c r="C10" s="32" t="s">
        <v>10</v>
      </c>
      <c r="D10" s="17">
        <v>180901129</v>
      </c>
      <c r="E10" s="30">
        <v>71.7</v>
      </c>
      <c r="F10" s="18">
        <v>75.8</v>
      </c>
      <c r="G10" s="18">
        <f t="shared" si="0"/>
        <v>74.16</v>
      </c>
      <c r="H10" s="31">
        <f t="shared" si="1"/>
        <v>8</v>
      </c>
    </row>
    <row r="11" spans="1:8" ht="35.1" customHeight="1">
      <c r="A11" s="7">
        <v>9</v>
      </c>
      <c r="B11" s="47"/>
      <c r="C11" s="17" t="s">
        <v>11</v>
      </c>
      <c r="D11" s="17">
        <v>180901158</v>
      </c>
      <c r="E11" s="30">
        <v>74.5</v>
      </c>
      <c r="F11" s="18">
        <v>0</v>
      </c>
      <c r="G11" s="18">
        <f t="shared" si="0"/>
        <v>29.8</v>
      </c>
      <c r="H11" s="31">
        <f t="shared" si="1"/>
        <v>9</v>
      </c>
    </row>
    <row r="12" spans="1:8" ht="35.1" customHeight="1">
      <c r="A12" s="51"/>
      <c r="B12" s="52"/>
      <c r="C12" s="52"/>
      <c r="D12" s="52"/>
      <c r="E12" s="52"/>
      <c r="F12" s="52"/>
      <c r="G12" s="52"/>
      <c r="H12" s="53"/>
    </row>
    <row r="13" spans="1:8" ht="35.1" customHeight="1">
      <c r="A13" s="25" t="s">
        <v>1</v>
      </c>
      <c r="B13" s="25" t="s">
        <v>2</v>
      </c>
      <c r="C13" s="25" t="s">
        <v>3</v>
      </c>
      <c r="D13" s="26" t="s">
        <v>4</v>
      </c>
      <c r="E13" s="5" t="s">
        <v>5</v>
      </c>
      <c r="F13" s="5" t="s">
        <v>6</v>
      </c>
      <c r="G13" s="5" t="s">
        <v>7</v>
      </c>
      <c r="H13" s="6" t="s">
        <v>8</v>
      </c>
    </row>
    <row r="14" spans="1:8" ht="35.1" customHeight="1">
      <c r="A14" s="7">
        <v>1</v>
      </c>
      <c r="B14" s="45" t="s">
        <v>14</v>
      </c>
      <c r="C14" s="7" t="s">
        <v>10</v>
      </c>
      <c r="D14" s="17">
        <v>180901181</v>
      </c>
      <c r="E14" s="10">
        <v>73.2</v>
      </c>
      <c r="F14" s="18">
        <v>80.400000000000006</v>
      </c>
      <c r="G14" s="18">
        <f>SUM(E14*40%+F14*60%)</f>
        <v>77.52000000000001</v>
      </c>
      <c r="H14" s="31">
        <f>RANK(G14,G$14:G$16)</f>
        <v>1</v>
      </c>
    </row>
    <row r="15" spans="1:8" ht="35.1" customHeight="1">
      <c r="A15" s="7">
        <v>2</v>
      </c>
      <c r="B15" s="46"/>
      <c r="C15" s="29" t="s">
        <v>11</v>
      </c>
      <c r="D15" s="17">
        <v>180901174</v>
      </c>
      <c r="E15" s="10">
        <v>67.900000000000006</v>
      </c>
      <c r="F15" s="18">
        <v>77.599999999999994</v>
      </c>
      <c r="G15" s="18">
        <f>SUM(E15*40%+F15*60%)</f>
        <v>73.72</v>
      </c>
      <c r="H15" s="31">
        <f>RANK(G15,G$14:G$16)</f>
        <v>2</v>
      </c>
    </row>
    <row r="16" spans="1:8" ht="35.1" customHeight="1">
      <c r="A16" s="7">
        <v>3</v>
      </c>
      <c r="B16" s="47"/>
      <c r="C16" s="7" t="s">
        <v>11</v>
      </c>
      <c r="D16" s="17">
        <v>180901170</v>
      </c>
      <c r="E16" s="10">
        <v>67.5</v>
      </c>
      <c r="F16" s="18">
        <v>76.5</v>
      </c>
      <c r="G16" s="18">
        <f>SUM(E16*40%+F16*60%)</f>
        <v>72.900000000000006</v>
      </c>
      <c r="H16" s="31">
        <f>RANK(G16,G$14:G$16)</f>
        <v>3</v>
      </c>
    </row>
    <row r="17" spans="1:8" ht="35.1" customHeight="1">
      <c r="A17" s="51"/>
      <c r="B17" s="52"/>
      <c r="C17" s="52"/>
      <c r="D17" s="52"/>
      <c r="E17" s="52"/>
      <c r="F17" s="52"/>
      <c r="G17" s="52"/>
      <c r="H17" s="53"/>
    </row>
    <row r="18" spans="1:8" ht="35.1" customHeight="1">
      <c r="A18" s="25" t="s">
        <v>1</v>
      </c>
      <c r="B18" s="25" t="s">
        <v>2</v>
      </c>
      <c r="C18" s="25" t="s">
        <v>3</v>
      </c>
      <c r="D18" s="26" t="s">
        <v>4</v>
      </c>
      <c r="E18" s="27" t="s">
        <v>5</v>
      </c>
      <c r="F18" s="5" t="s">
        <v>6</v>
      </c>
      <c r="G18" s="5" t="s">
        <v>7</v>
      </c>
      <c r="H18" s="6" t="s">
        <v>8</v>
      </c>
    </row>
    <row r="19" spans="1:8" ht="35.1" customHeight="1">
      <c r="A19" s="7">
        <v>1</v>
      </c>
      <c r="B19" s="45" t="s">
        <v>15</v>
      </c>
      <c r="C19" s="17" t="s">
        <v>11</v>
      </c>
      <c r="D19" s="17">
        <v>180901215</v>
      </c>
      <c r="E19" s="30">
        <v>79.7</v>
      </c>
      <c r="F19" s="18">
        <v>79.56</v>
      </c>
      <c r="G19" s="18">
        <f>SUM(E19*40%+F19*60%)</f>
        <v>79.616</v>
      </c>
      <c r="H19" s="31">
        <f>RANK(G19,G$19:G$21)</f>
        <v>1</v>
      </c>
    </row>
    <row r="20" spans="1:8" ht="35.1" customHeight="1">
      <c r="A20" s="7">
        <v>2</v>
      </c>
      <c r="B20" s="46"/>
      <c r="C20" s="7" t="s">
        <v>11</v>
      </c>
      <c r="D20" s="17">
        <v>180901189</v>
      </c>
      <c r="E20" s="30">
        <v>73.599999999999994</v>
      </c>
      <c r="F20" s="18">
        <v>79.56</v>
      </c>
      <c r="G20" s="18">
        <f>SUM(E20*40%+F20*60%)</f>
        <v>77.175999999999988</v>
      </c>
      <c r="H20" s="31">
        <f>RANK(G20,G$19:G$21)</f>
        <v>2</v>
      </c>
    </row>
    <row r="21" spans="1:8" ht="35.1" customHeight="1">
      <c r="A21" s="7">
        <v>3</v>
      </c>
      <c r="B21" s="47"/>
      <c r="C21" s="7" t="s">
        <v>11</v>
      </c>
      <c r="D21" s="17">
        <v>180901193</v>
      </c>
      <c r="E21" s="30">
        <v>69.7</v>
      </c>
      <c r="F21" s="18">
        <v>0</v>
      </c>
      <c r="G21" s="18">
        <f>SUM(E21*40%+F21*60%)</f>
        <v>27.880000000000003</v>
      </c>
      <c r="H21" s="31">
        <f>RANK(G21,G$19:G$21)</f>
        <v>3</v>
      </c>
    </row>
    <row r="22" spans="1:8" ht="35.1" customHeight="1">
      <c r="A22" s="54"/>
      <c r="B22" s="55"/>
      <c r="C22" s="55"/>
      <c r="D22" s="55"/>
      <c r="E22" s="55"/>
      <c r="F22" s="55"/>
      <c r="G22" s="55"/>
      <c r="H22" s="56"/>
    </row>
    <row r="23" spans="1:8" ht="35.1" customHeight="1">
      <c r="A23" s="25" t="s">
        <v>1</v>
      </c>
      <c r="B23" s="25" t="s">
        <v>2</v>
      </c>
      <c r="C23" s="25" t="s">
        <v>3</v>
      </c>
      <c r="D23" s="26" t="s">
        <v>4</v>
      </c>
      <c r="E23" s="27" t="s">
        <v>5</v>
      </c>
      <c r="F23" s="5" t="s">
        <v>6</v>
      </c>
      <c r="G23" s="5" t="s">
        <v>7</v>
      </c>
      <c r="H23" s="6" t="s">
        <v>8</v>
      </c>
    </row>
    <row r="24" spans="1:8" ht="35.1" customHeight="1">
      <c r="A24" s="7">
        <v>1</v>
      </c>
      <c r="B24" s="45" t="s">
        <v>16</v>
      </c>
      <c r="C24" s="7" t="s">
        <v>11</v>
      </c>
      <c r="D24" s="17">
        <v>180901230</v>
      </c>
      <c r="E24" s="30">
        <v>70.3</v>
      </c>
      <c r="F24" s="18">
        <v>79.5</v>
      </c>
      <c r="G24" s="18">
        <f t="shared" ref="G24:G29" si="2">SUM(E24*40%+F24*60%)</f>
        <v>75.819999999999993</v>
      </c>
      <c r="H24" s="31">
        <f t="shared" ref="H24:H29" si="3">RANK(G24,G$24:G$29)</f>
        <v>1</v>
      </c>
    </row>
    <row r="25" spans="1:8" ht="35.1" customHeight="1">
      <c r="A25" s="7">
        <v>2</v>
      </c>
      <c r="B25" s="46"/>
      <c r="C25" s="7" t="s">
        <v>11</v>
      </c>
      <c r="D25" s="17">
        <v>180901223</v>
      </c>
      <c r="E25" s="30">
        <v>66.099999999999994</v>
      </c>
      <c r="F25" s="18">
        <v>80.599999999999994</v>
      </c>
      <c r="G25" s="18">
        <f t="shared" si="2"/>
        <v>74.799999999999983</v>
      </c>
      <c r="H25" s="31">
        <f t="shared" si="3"/>
        <v>2</v>
      </c>
    </row>
    <row r="26" spans="1:8" ht="35.1" customHeight="1">
      <c r="A26" s="7">
        <v>3</v>
      </c>
      <c r="B26" s="46"/>
      <c r="C26" s="7" t="s">
        <v>10</v>
      </c>
      <c r="D26" s="17">
        <v>180901225</v>
      </c>
      <c r="E26" s="30">
        <v>65.599999999999994</v>
      </c>
      <c r="F26" s="18">
        <v>80</v>
      </c>
      <c r="G26" s="18">
        <f t="shared" si="2"/>
        <v>74.239999999999995</v>
      </c>
      <c r="H26" s="31">
        <f t="shared" si="3"/>
        <v>3</v>
      </c>
    </row>
    <row r="27" spans="1:8" ht="35.1" customHeight="1">
      <c r="A27" s="7">
        <v>4</v>
      </c>
      <c r="B27" s="46"/>
      <c r="C27" s="29" t="s">
        <v>10</v>
      </c>
      <c r="D27" s="17">
        <v>180901228</v>
      </c>
      <c r="E27" s="30">
        <v>65.400000000000006</v>
      </c>
      <c r="F27" s="18">
        <v>76.7</v>
      </c>
      <c r="G27" s="18">
        <f t="shared" si="2"/>
        <v>72.180000000000007</v>
      </c>
      <c r="H27" s="31">
        <f t="shared" si="3"/>
        <v>4</v>
      </c>
    </row>
    <row r="28" spans="1:8" ht="35.1" customHeight="1">
      <c r="A28" s="7">
        <v>5</v>
      </c>
      <c r="B28" s="46"/>
      <c r="C28" s="7" t="s">
        <v>10</v>
      </c>
      <c r="D28" s="17">
        <v>180901226</v>
      </c>
      <c r="E28" s="30">
        <v>60.6</v>
      </c>
      <c r="F28" s="18">
        <v>78.400000000000006</v>
      </c>
      <c r="G28" s="18">
        <f t="shared" si="2"/>
        <v>71.28</v>
      </c>
      <c r="H28" s="31">
        <f t="shared" si="3"/>
        <v>5</v>
      </c>
    </row>
    <row r="29" spans="1:8" ht="35.1" customHeight="1">
      <c r="A29" s="7">
        <v>6</v>
      </c>
      <c r="B29" s="47"/>
      <c r="C29" s="7" t="s">
        <v>11</v>
      </c>
      <c r="D29" s="17">
        <v>180901222</v>
      </c>
      <c r="E29" s="30">
        <v>64.099999999999994</v>
      </c>
      <c r="F29" s="18">
        <v>0</v>
      </c>
      <c r="G29" s="18">
        <f t="shared" si="2"/>
        <v>25.64</v>
      </c>
      <c r="H29" s="31">
        <f t="shared" si="3"/>
        <v>6</v>
      </c>
    </row>
    <row r="30" spans="1:8" ht="60" customHeight="1">
      <c r="E30" s="15"/>
      <c r="F30" s="36"/>
      <c r="G30" s="36"/>
      <c r="H30" s="36"/>
    </row>
    <row r="31" spans="1:8" ht="60" customHeight="1">
      <c r="E31" s="15"/>
      <c r="F31" s="36"/>
      <c r="G31" s="36"/>
      <c r="H31" s="36"/>
    </row>
    <row r="32" spans="1:8" ht="60" customHeight="1">
      <c r="E32" s="15"/>
      <c r="F32" s="36"/>
      <c r="G32" s="36"/>
      <c r="H32" s="36"/>
    </row>
    <row r="33" spans="5:8" ht="60" customHeight="1">
      <c r="E33" s="15"/>
      <c r="F33" s="36"/>
      <c r="G33" s="36"/>
      <c r="H33" s="36"/>
    </row>
    <row r="34" spans="5:8" ht="60" customHeight="1">
      <c r="E34" s="15"/>
      <c r="F34" s="36"/>
      <c r="G34" s="36"/>
      <c r="H34" s="36"/>
    </row>
    <row r="35" spans="5:8" ht="60" customHeight="1">
      <c r="E35" s="15"/>
      <c r="F35" s="36"/>
      <c r="G35" s="36"/>
      <c r="H35" s="36"/>
    </row>
  </sheetData>
  <mergeCells count="8">
    <mergeCell ref="B24:B29"/>
    <mergeCell ref="A1:H1"/>
    <mergeCell ref="A12:H12"/>
    <mergeCell ref="A17:H17"/>
    <mergeCell ref="A22:H22"/>
    <mergeCell ref="B3:B11"/>
    <mergeCell ref="B14:B16"/>
    <mergeCell ref="B19:B21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view="pageBreakPreview" zoomScaleNormal="100" zoomScaleSheetLayoutView="100" workbookViewId="0">
      <selection activeCell="F13" sqref="F13"/>
    </sheetView>
  </sheetViews>
  <sheetFormatPr defaultColWidth="9" defaultRowHeight="14.25"/>
  <cols>
    <col min="1" max="1" width="7.125" customWidth="1"/>
    <col min="2" max="2" width="11.625" customWidth="1"/>
    <col min="3" max="3" width="7.25" style="22" customWidth="1"/>
    <col min="4" max="4" width="18.375" customWidth="1"/>
    <col min="5" max="5" width="15.75" customWidth="1"/>
    <col min="6" max="6" width="13.75" style="2" customWidth="1"/>
    <col min="7" max="7" width="18.375" style="2" customWidth="1"/>
    <col min="8" max="8" width="18.375" style="20" customWidth="1"/>
    <col min="9" max="9" width="18.375" customWidth="1"/>
  </cols>
  <sheetData>
    <row r="1" spans="1:8" ht="82.5" customHeight="1">
      <c r="A1" s="57" t="s">
        <v>17</v>
      </c>
      <c r="B1" s="58"/>
      <c r="C1" s="58"/>
      <c r="D1" s="58"/>
      <c r="E1" s="58"/>
      <c r="F1" s="58"/>
      <c r="G1" s="58"/>
      <c r="H1" s="59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18</v>
      </c>
      <c r="C3" s="14" t="s">
        <v>11</v>
      </c>
      <c r="D3" s="9">
        <v>180901246</v>
      </c>
      <c r="E3" s="23">
        <v>76.8</v>
      </c>
      <c r="F3" s="11">
        <v>84.6</v>
      </c>
      <c r="G3" s="11">
        <f>SUM(E3*40%+F3*60%)</f>
        <v>81.47999999999999</v>
      </c>
      <c r="H3" s="21">
        <f>RANK(G3,G$3:G$5)</f>
        <v>1</v>
      </c>
    </row>
    <row r="4" spans="1:8" ht="60" customHeight="1">
      <c r="A4" s="7">
        <v>2</v>
      </c>
      <c r="B4" s="7" t="s">
        <v>18</v>
      </c>
      <c r="C4" s="12" t="s">
        <v>11</v>
      </c>
      <c r="D4" s="9">
        <v>180901236</v>
      </c>
      <c r="E4" s="23">
        <v>71.5</v>
      </c>
      <c r="F4" s="11">
        <v>83.2</v>
      </c>
      <c r="G4" s="11">
        <f>SUM(E4*40%+F4*60%)</f>
        <v>78.52000000000001</v>
      </c>
      <c r="H4" s="21">
        <f>RANK(G4,G$3:G$5)</f>
        <v>2</v>
      </c>
    </row>
    <row r="5" spans="1:8" ht="60" customHeight="1">
      <c r="A5" s="7">
        <v>3</v>
      </c>
      <c r="B5" s="7" t="s">
        <v>18</v>
      </c>
      <c r="C5" s="14" t="s">
        <v>11</v>
      </c>
      <c r="D5" s="9">
        <v>180901250</v>
      </c>
      <c r="E5" s="23">
        <v>70.3</v>
      </c>
      <c r="F5" s="11">
        <v>82.5</v>
      </c>
      <c r="G5" s="11">
        <f>SUM(E5*40%+F5*60%)</f>
        <v>77.62</v>
      </c>
      <c r="H5" s="21">
        <f>RANK(G5,G$3:G$5)</f>
        <v>3</v>
      </c>
    </row>
  </sheetData>
  <mergeCells count="1">
    <mergeCell ref="A1:H1"/>
  </mergeCells>
  <phoneticPr fontId="9" type="noConversion"/>
  <printOptions horizontalCentered="1"/>
  <pageMargins left="0.6692913385826772" right="0.70866141732283472" top="1.1100000000000001" bottom="0.27559055118110237" header="1.02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A2" sqref="A2:H5"/>
    </sheetView>
  </sheetViews>
  <sheetFormatPr defaultColWidth="9" defaultRowHeight="14.25"/>
  <cols>
    <col min="1" max="1" width="6.75" customWidth="1"/>
    <col min="2" max="2" width="11" customWidth="1"/>
    <col min="3" max="3" width="12" style="19" customWidth="1"/>
    <col min="4" max="4" width="14.5" customWidth="1"/>
    <col min="5" max="7" width="14.5" style="2" customWidth="1"/>
    <col min="8" max="8" width="14.5" style="20" customWidth="1"/>
  </cols>
  <sheetData>
    <row r="1" spans="1:8" ht="59.25" customHeight="1">
      <c r="A1" s="60" t="s">
        <v>19</v>
      </c>
      <c r="B1" s="61"/>
      <c r="C1" s="61"/>
      <c r="D1" s="61"/>
      <c r="E1" s="62"/>
      <c r="F1" s="62"/>
      <c r="G1" s="62"/>
      <c r="H1" s="63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20</v>
      </c>
      <c r="C3" s="16" t="s">
        <v>11</v>
      </c>
      <c r="D3" s="9">
        <v>180901269</v>
      </c>
      <c r="E3" s="10">
        <v>78.400000000000006</v>
      </c>
      <c r="F3" s="11">
        <v>81.2</v>
      </c>
      <c r="G3" s="11">
        <f>SUM(E3*40%+F3*60%)</f>
        <v>80.08</v>
      </c>
      <c r="H3" s="21">
        <f>RANK(G3,G$3:G$5)</f>
        <v>1</v>
      </c>
    </row>
    <row r="4" spans="1:8" ht="60" customHeight="1">
      <c r="A4" s="7">
        <v>2</v>
      </c>
      <c r="B4" s="7" t="s">
        <v>20</v>
      </c>
      <c r="C4" s="14" t="s">
        <v>11</v>
      </c>
      <c r="D4" s="9">
        <v>180901281</v>
      </c>
      <c r="E4" s="10">
        <v>72.099999999999994</v>
      </c>
      <c r="F4" s="11">
        <v>82.4</v>
      </c>
      <c r="G4" s="11">
        <f>SUM(E4*40%+F4*60%)</f>
        <v>78.28</v>
      </c>
      <c r="H4" s="21">
        <f>RANK(G4,G$3:G$5)</f>
        <v>2</v>
      </c>
    </row>
    <row r="5" spans="1:8" ht="60" customHeight="1">
      <c r="A5" s="7">
        <v>3</v>
      </c>
      <c r="B5" s="7" t="s">
        <v>20</v>
      </c>
      <c r="C5" s="16" t="s">
        <v>11</v>
      </c>
      <c r="D5" s="9">
        <v>180901275</v>
      </c>
      <c r="E5" s="10">
        <v>71.3</v>
      </c>
      <c r="F5" s="11">
        <v>81.7</v>
      </c>
      <c r="G5" s="11">
        <f>SUM(E5*40%+F5*60%)</f>
        <v>77.540000000000006</v>
      </c>
      <c r="H5" s="21">
        <f>RANK(G5,G$3:G$5)</f>
        <v>3</v>
      </c>
    </row>
    <row r="6" spans="1:8" ht="24.75" customHeight="1"/>
  </sheetData>
  <mergeCells count="1">
    <mergeCell ref="A1:H1"/>
  </mergeCells>
  <phoneticPr fontId="9" type="noConversion"/>
  <printOptions horizontalCentered="1"/>
  <pageMargins left="0.70866141732283472" right="0.70866141732283472" top="1.1023622047244095" bottom="0.74803149606299213" header="0.78740157480314965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view="pageBreakPreview" zoomScaleNormal="100" zoomScaleSheetLayoutView="100" workbookViewId="0">
      <selection activeCell="M7" sqref="M7"/>
    </sheetView>
  </sheetViews>
  <sheetFormatPr defaultColWidth="9" defaultRowHeight="14.25"/>
  <cols>
    <col min="1" max="1" width="8.375" customWidth="1"/>
    <col min="2" max="2" width="11.5" customWidth="1"/>
    <col min="3" max="3" width="9.25" customWidth="1"/>
    <col min="4" max="4" width="13.625" customWidth="1"/>
    <col min="5" max="7" width="13.625" style="2" customWidth="1"/>
    <col min="8" max="8" width="13.625" customWidth="1"/>
  </cols>
  <sheetData>
    <row r="1" spans="1:8" ht="57" customHeight="1">
      <c r="A1" s="64" t="s">
        <v>21</v>
      </c>
      <c r="B1" s="65"/>
      <c r="C1" s="65"/>
      <c r="D1" s="65"/>
      <c r="E1" s="66"/>
      <c r="F1" s="66"/>
      <c r="G1" s="66"/>
      <c r="H1" s="65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22</v>
      </c>
      <c r="C3" s="12" t="s">
        <v>10</v>
      </c>
      <c r="D3" s="9">
        <v>180901291</v>
      </c>
      <c r="E3" s="10">
        <v>72.3</v>
      </c>
      <c r="F3" s="11">
        <v>80.599999999999994</v>
      </c>
      <c r="G3" s="11">
        <f t="shared" ref="G3:G8" si="0">SUM(E3*40%+F3*60%)</f>
        <v>77.28</v>
      </c>
      <c r="H3" s="9">
        <f t="shared" ref="H3:H8" si="1">RANK(G3,G$3:G$8)</f>
        <v>1</v>
      </c>
    </row>
    <row r="4" spans="1:8" ht="60" customHeight="1">
      <c r="A4" s="7">
        <v>2</v>
      </c>
      <c r="B4" s="7" t="s">
        <v>22</v>
      </c>
      <c r="C4" s="16" t="s">
        <v>11</v>
      </c>
      <c r="D4" s="9">
        <v>180901293</v>
      </c>
      <c r="E4" s="10">
        <v>71.599999999999994</v>
      </c>
      <c r="F4" s="11">
        <v>80.7</v>
      </c>
      <c r="G4" s="11">
        <f t="shared" si="0"/>
        <v>77.06</v>
      </c>
      <c r="H4" s="9">
        <f t="shared" si="1"/>
        <v>2</v>
      </c>
    </row>
    <row r="5" spans="1:8" ht="60" customHeight="1">
      <c r="A5" s="7">
        <v>4</v>
      </c>
      <c r="B5" s="7" t="s">
        <v>22</v>
      </c>
      <c r="C5" s="17" t="s">
        <v>11</v>
      </c>
      <c r="D5" s="9">
        <v>180901295</v>
      </c>
      <c r="E5" s="10">
        <v>68.2</v>
      </c>
      <c r="F5" s="11">
        <v>80.5</v>
      </c>
      <c r="G5" s="11">
        <f t="shared" si="0"/>
        <v>75.58</v>
      </c>
      <c r="H5" s="9">
        <f t="shared" si="1"/>
        <v>3</v>
      </c>
    </row>
    <row r="6" spans="1:8" ht="60" customHeight="1">
      <c r="A6" s="7">
        <v>5</v>
      </c>
      <c r="B6" s="7" t="s">
        <v>22</v>
      </c>
      <c r="C6" s="12" t="s">
        <v>11</v>
      </c>
      <c r="D6" s="9">
        <v>180901301</v>
      </c>
      <c r="E6" s="10">
        <v>67.3</v>
      </c>
      <c r="F6" s="18">
        <v>79.400000000000006</v>
      </c>
      <c r="G6" s="11">
        <f t="shared" si="0"/>
        <v>74.56</v>
      </c>
      <c r="H6" s="9">
        <f t="shared" si="1"/>
        <v>4</v>
      </c>
    </row>
    <row r="7" spans="1:8" s="15" customFormat="1" ht="60" customHeight="1">
      <c r="A7" s="7">
        <v>3</v>
      </c>
      <c r="B7" s="7" t="s">
        <v>22</v>
      </c>
      <c r="C7" s="16" t="s">
        <v>10</v>
      </c>
      <c r="D7" s="9">
        <v>180901294</v>
      </c>
      <c r="E7" s="10">
        <v>68.900000000000006</v>
      </c>
      <c r="F7" s="11">
        <v>77.2</v>
      </c>
      <c r="G7" s="11">
        <f t="shared" si="0"/>
        <v>73.88</v>
      </c>
      <c r="H7" s="9">
        <f t="shared" si="1"/>
        <v>5</v>
      </c>
    </row>
    <row r="8" spans="1:8" s="15" customFormat="1" ht="60" customHeight="1">
      <c r="A8" s="7">
        <v>6</v>
      </c>
      <c r="B8" s="7" t="s">
        <v>22</v>
      </c>
      <c r="C8" s="12" t="s">
        <v>10</v>
      </c>
      <c r="D8" s="9">
        <v>180901296</v>
      </c>
      <c r="E8" s="10">
        <v>67</v>
      </c>
      <c r="F8" s="18">
        <v>0</v>
      </c>
      <c r="G8" s="11">
        <f t="shared" si="0"/>
        <v>26.8</v>
      </c>
      <c r="H8" s="9">
        <f t="shared" si="1"/>
        <v>6</v>
      </c>
    </row>
    <row r="11" spans="1:8" ht="24.75" customHeight="1"/>
  </sheetData>
  <mergeCells count="1">
    <mergeCell ref="A1:H1"/>
  </mergeCells>
  <phoneticPr fontId="9" type="noConversion"/>
  <pageMargins left="0.70866141732283472" right="0.27559055118110237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view="pageBreakPreview" zoomScaleNormal="100" zoomScaleSheetLayoutView="100" workbookViewId="0">
      <selection activeCell="N17" sqref="N17"/>
    </sheetView>
  </sheetViews>
  <sheetFormatPr defaultColWidth="9" defaultRowHeight="14.25"/>
  <cols>
    <col min="2" max="2" width="11.875" customWidth="1"/>
    <col min="4" max="4" width="14.125" customWidth="1"/>
    <col min="5" max="7" width="14.125" style="2" customWidth="1"/>
    <col min="8" max="8" width="14.125" customWidth="1"/>
  </cols>
  <sheetData>
    <row r="1" spans="1:8" ht="69" customHeight="1">
      <c r="A1" s="60" t="s">
        <v>23</v>
      </c>
      <c r="B1" s="61"/>
      <c r="C1" s="61"/>
      <c r="D1" s="61"/>
      <c r="E1" s="62"/>
      <c r="F1" s="62"/>
      <c r="G1" s="62"/>
      <c r="H1" s="67"/>
    </row>
    <row r="2" spans="1:8" ht="60" customHeight="1">
      <c r="A2" s="13" t="s">
        <v>1</v>
      </c>
      <c r="B2" s="13" t="s">
        <v>2</v>
      </c>
      <c r="C2" s="1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24</v>
      </c>
      <c r="C3" s="12" t="s">
        <v>11</v>
      </c>
      <c r="D3" s="9">
        <v>180901302</v>
      </c>
      <c r="E3" s="10">
        <v>66.400000000000006</v>
      </c>
      <c r="F3" s="11">
        <v>85.1</v>
      </c>
      <c r="G3" s="11">
        <f>SUM(E3*40%+F3*60%)</f>
        <v>77.62</v>
      </c>
      <c r="H3" s="9">
        <f>RANK(G3,G$3:G$4)</f>
        <v>1</v>
      </c>
    </row>
    <row r="4" spans="1:8" ht="60" customHeight="1">
      <c r="A4" s="7">
        <v>2</v>
      </c>
      <c r="B4" s="7" t="s">
        <v>24</v>
      </c>
      <c r="C4" s="14" t="s">
        <v>11</v>
      </c>
      <c r="D4" s="9">
        <v>180901304</v>
      </c>
      <c r="E4" s="10">
        <v>58.1</v>
      </c>
      <c r="F4" s="11">
        <v>0</v>
      </c>
      <c r="G4" s="11">
        <f>SUM(E4*40%+F4*60%)</f>
        <v>23.240000000000002</v>
      </c>
      <c r="H4" s="9">
        <f>RANK(G4,G$3:G$4)</f>
        <v>2</v>
      </c>
    </row>
    <row r="6" spans="1:8" ht="28.5" customHeight="1"/>
  </sheetData>
  <mergeCells count="1"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Normal="100" zoomScaleSheetLayoutView="100" workbookViewId="0">
      <selection activeCell="D3" sqref="D3"/>
    </sheetView>
  </sheetViews>
  <sheetFormatPr defaultColWidth="9" defaultRowHeight="14.25"/>
  <cols>
    <col min="1" max="1" width="10.25" customWidth="1"/>
    <col min="2" max="2" width="13.875" customWidth="1"/>
    <col min="3" max="3" width="9.625" style="1" customWidth="1"/>
    <col min="4" max="4" width="15" customWidth="1"/>
    <col min="5" max="5" width="14.625" style="2" customWidth="1"/>
    <col min="6" max="6" width="14.125" style="2" customWidth="1"/>
    <col min="7" max="7" width="9" style="2"/>
  </cols>
  <sheetData>
    <row r="1" spans="1:8" ht="54" customHeight="1">
      <c r="A1" s="68" t="s">
        <v>25</v>
      </c>
      <c r="B1" s="68"/>
      <c r="C1" s="68"/>
      <c r="D1" s="68"/>
      <c r="E1" s="69"/>
      <c r="F1" s="69"/>
      <c r="G1" s="69"/>
      <c r="H1" s="68"/>
    </row>
    <row r="2" spans="1:8" ht="6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60" customHeight="1">
      <c r="A3" s="7">
        <v>1</v>
      </c>
      <c r="B3" s="7" t="s">
        <v>26</v>
      </c>
      <c r="C3" s="8" t="s">
        <v>11</v>
      </c>
      <c r="D3" s="9">
        <v>180901332</v>
      </c>
      <c r="E3" s="10">
        <v>72.7</v>
      </c>
      <c r="F3" s="11">
        <v>84.4</v>
      </c>
      <c r="G3" s="11">
        <f>SUM(E3*40%+F3*60%)</f>
        <v>79.72</v>
      </c>
      <c r="H3" s="9">
        <f>RANK(G3,G$3:G$5)</f>
        <v>1</v>
      </c>
    </row>
    <row r="4" spans="1:8" ht="60" customHeight="1">
      <c r="A4" s="7">
        <v>2</v>
      </c>
      <c r="B4" s="7" t="s">
        <v>26</v>
      </c>
      <c r="C4" s="12" t="s">
        <v>11</v>
      </c>
      <c r="D4" s="9">
        <v>180901324</v>
      </c>
      <c r="E4" s="10">
        <v>72.3</v>
      </c>
      <c r="F4" s="11">
        <v>78.900000000000006</v>
      </c>
      <c r="G4" s="11">
        <f>SUM(E4*40%+F4*60%)</f>
        <v>76.260000000000005</v>
      </c>
      <c r="H4" s="9">
        <f>RANK(G4,G$3:G$5)</f>
        <v>2</v>
      </c>
    </row>
    <row r="5" spans="1:8" ht="60" customHeight="1">
      <c r="A5" s="7">
        <v>3</v>
      </c>
      <c r="B5" s="7" t="s">
        <v>26</v>
      </c>
      <c r="C5" s="12" t="s">
        <v>10</v>
      </c>
      <c r="D5" s="9">
        <v>180901318</v>
      </c>
      <c r="E5" s="10">
        <v>70</v>
      </c>
      <c r="F5" s="11">
        <v>78.599999999999994</v>
      </c>
      <c r="G5" s="11">
        <f>SUM(E5*40%+F5*60%)</f>
        <v>75.16</v>
      </c>
      <c r="H5" s="9">
        <f>RANK(G5,G$3:G$5)</f>
        <v>3</v>
      </c>
    </row>
  </sheetData>
  <mergeCells count="1">
    <mergeCell ref="A1:H1"/>
  </mergeCells>
  <phoneticPr fontId="9" type="noConversion"/>
  <pageMargins left="0.70866141732283472" right="0.70866141732283472" top="0.97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文员</vt:lpstr>
      <vt:lpstr>财务</vt:lpstr>
      <vt:lpstr>审计监察</vt:lpstr>
      <vt:lpstr>项目</vt:lpstr>
      <vt:lpstr>检测</vt:lpstr>
      <vt:lpstr>养殖</vt:lpstr>
      <vt:lpstr>工程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2018-09-17T07:16:28Z</cp:lastPrinted>
  <dcterms:created xsi:type="dcterms:W3CDTF">2017-06-15T02:36:00Z</dcterms:created>
  <dcterms:modified xsi:type="dcterms:W3CDTF">2018-09-18T01:31:58Z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