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<sst xmlns="http://schemas.openxmlformats.org/spreadsheetml/2006/main" count="208" uniqueCount="141">
  <si>
    <t>序号</t>
  </si>
  <si>
    <t>姓名</t>
  </si>
  <si>
    <t>准考证号</t>
  </si>
  <si>
    <t>岗位代码</t>
  </si>
  <si>
    <t>招聘专业</t>
  </si>
  <si>
    <t>学历要求</t>
  </si>
  <si>
    <t>笔试
成绩</t>
  </si>
  <si>
    <t>总成绩</t>
  </si>
  <si>
    <t>名次</t>
  </si>
  <si>
    <t>备注</t>
  </si>
  <si>
    <t>硕士研究生</t>
  </si>
  <si>
    <t>大学本科</t>
  </si>
  <si>
    <t>会计学</t>
  </si>
  <si>
    <t>环境工程</t>
  </si>
  <si>
    <t>摄影</t>
  </si>
  <si>
    <t>徐喆</t>
  </si>
  <si>
    <t>郭喜斌</t>
  </si>
  <si>
    <t>马金辉</t>
  </si>
  <si>
    <t>杜怡静</t>
  </si>
  <si>
    <t>刘李</t>
  </si>
  <si>
    <t>唐慧慧</t>
  </si>
  <si>
    <t>方喜涛</t>
  </si>
  <si>
    <t>钟妍</t>
  </si>
  <si>
    <t>窦伟</t>
  </si>
  <si>
    <t>明慧</t>
  </si>
  <si>
    <t>张年</t>
  </si>
  <si>
    <t>牟锐</t>
  </si>
  <si>
    <t>路金霞</t>
  </si>
  <si>
    <t>庞文君</t>
  </si>
  <si>
    <t>葛婷婷</t>
  </si>
  <si>
    <t>陈章</t>
  </si>
  <si>
    <t>陈菲</t>
  </si>
  <si>
    <t>刘拉毛卓玛</t>
  </si>
  <si>
    <t>曲波</t>
  </si>
  <si>
    <t>刘悦</t>
  </si>
  <si>
    <t>孙悦</t>
  </si>
  <si>
    <t>郭晓菁</t>
  </si>
  <si>
    <t>熊业腾</t>
  </si>
  <si>
    <t>孟捷</t>
  </si>
  <si>
    <t>胡嘉懿</t>
  </si>
  <si>
    <t>王露</t>
  </si>
  <si>
    <t>谢志杰</t>
  </si>
  <si>
    <t>杨瑞航</t>
  </si>
  <si>
    <t>付祥波</t>
  </si>
  <si>
    <t>王庆新</t>
  </si>
  <si>
    <t>禄龙强</t>
  </si>
  <si>
    <t>郭婷</t>
  </si>
  <si>
    <t>张秀</t>
  </si>
  <si>
    <t>张登荣</t>
  </si>
  <si>
    <t>高健翔</t>
  </si>
  <si>
    <t>李娜娜</t>
  </si>
  <si>
    <t>赵亚丽</t>
  </si>
  <si>
    <t>董涛生</t>
  </si>
  <si>
    <t>李慧奉</t>
  </si>
  <si>
    <t>GSWW20170102</t>
  </si>
  <si>
    <t>GSWW20170111</t>
  </si>
  <si>
    <t>GSWW20170101</t>
  </si>
  <si>
    <t>GSWW20170103</t>
  </si>
  <si>
    <t>GSWW20170104</t>
  </si>
  <si>
    <t>GSWW20170109</t>
  </si>
  <si>
    <t>GSWW20170113</t>
  </si>
  <si>
    <t>GSWW20170117</t>
  </si>
  <si>
    <t>GSWW20170121</t>
  </si>
  <si>
    <t>GSWW20170122</t>
  </si>
  <si>
    <t>GSWW20170501</t>
  </si>
  <si>
    <t>GSWW20170322</t>
  </si>
  <si>
    <t>GSWW20170320</t>
  </si>
  <si>
    <t>GSWW20170321</t>
  </si>
  <si>
    <t>GSWW20170123</t>
  </si>
  <si>
    <t>GSWW20170125</t>
  </si>
  <si>
    <t>GSWW20170124</t>
  </si>
  <si>
    <t>GSWW20170502</t>
  </si>
  <si>
    <t>GSWW20170324</t>
  </si>
  <si>
    <t>GSWW20170506</t>
  </si>
  <si>
    <t>GSWW20170504</t>
  </si>
  <si>
    <t>GSWW20170403</t>
  </si>
  <si>
    <t>GSWW20170404</t>
  </si>
  <si>
    <t>GSWW20170407</t>
  </si>
  <si>
    <t>GSWW20170406</t>
  </si>
  <si>
    <t>GSWW20170409</t>
  </si>
  <si>
    <t>GSWW20170408</t>
  </si>
  <si>
    <t>GSWW20170411</t>
  </si>
  <si>
    <t>GSWW20170410</t>
  </si>
  <si>
    <t>GSWW20170412</t>
  </si>
  <si>
    <t>GSWW20170508</t>
  </si>
  <si>
    <t>GSWW20170510</t>
  </si>
  <si>
    <t>GSWW20170509</t>
  </si>
  <si>
    <t>GSWW20170214</t>
  </si>
  <si>
    <t>GSWW20170306</t>
  </si>
  <si>
    <t>GSWW20170204</t>
  </si>
  <si>
    <t>GSWW20170308</t>
  </si>
  <si>
    <t>GSWW20170416</t>
  </si>
  <si>
    <t>GSWW20170423</t>
  </si>
  <si>
    <t>GSWW20170425</t>
  </si>
  <si>
    <t>306001</t>
  </si>
  <si>
    <t>306001</t>
  </si>
  <si>
    <t>306002</t>
  </si>
  <si>
    <t>306003</t>
  </si>
  <si>
    <t>306005</t>
  </si>
  <si>
    <t>306006</t>
  </si>
  <si>
    <t>306007</t>
  </si>
  <si>
    <t>306008</t>
  </si>
  <si>
    <t>306009</t>
  </si>
  <si>
    <t>306010</t>
  </si>
  <si>
    <t>306012</t>
  </si>
  <si>
    <t>306013</t>
  </si>
  <si>
    <t>306014</t>
  </si>
  <si>
    <t>306015</t>
  </si>
  <si>
    <t>306016</t>
  </si>
  <si>
    <t>306017</t>
  </si>
  <si>
    <t>306018</t>
  </si>
  <si>
    <t>306019</t>
  </si>
  <si>
    <t>美术学</t>
  </si>
  <si>
    <t>考古学</t>
  </si>
  <si>
    <t>艺术学
（二级学科）</t>
  </si>
  <si>
    <t>面试成绩占总成绩比重40%</t>
  </si>
  <si>
    <t>笔试成绩占总成绩比重60%</t>
  </si>
  <si>
    <t>文物保护学</t>
  </si>
  <si>
    <t>绘画</t>
  </si>
  <si>
    <t>动物学</t>
  </si>
  <si>
    <t>设计艺术学</t>
  </si>
  <si>
    <t>中国少数
民族史</t>
  </si>
  <si>
    <t>软件工程</t>
  </si>
  <si>
    <t>绘画
（油画方向）</t>
  </si>
  <si>
    <t>档案学</t>
  </si>
  <si>
    <t>有机化学</t>
  </si>
  <si>
    <t>考古学
及博物馆学</t>
  </si>
  <si>
    <t>90</t>
  </si>
  <si>
    <t>77</t>
  </si>
  <si>
    <t>76</t>
  </si>
  <si>
    <t>雕塑</t>
  </si>
  <si>
    <t>面试
成绩</t>
  </si>
  <si>
    <t>柴庶桐</t>
  </si>
  <si>
    <t>GSWW20170505</t>
  </si>
  <si>
    <t>本科及以上</t>
  </si>
  <si>
    <t>GSWW20170417</t>
  </si>
  <si>
    <t>俞剑熊</t>
  </si>
  <si>
    <t>面试缺考</t>
  </si>
  <si>
    <t>石乐亚</t>
  </si>
  <si>
    <t>面试未达到最低控制线</t>
  </si>
  <si>
    <t>2017年省直文博单位公开招聘（第三期）总成绩表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</si>
</sst>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625" style="3" customWidth="1"/>
    <col min="2" max="2" width="9.625" style="4" customWidth="1"/>
    <col min="3" max="3" width="15.00390625" style="3" customWidth="1"/>
    <col min="4" max="4" width="9.75390625" style="4" customWidth="1"/>
    <col min="5" max="5" width="12.25390625" style="3" customWidth="1"/>
    <col min="6" max="6" width="10.375" style="3" customWidth="1"/>
    <col min="7" max="7" width="8.25390625" style="34" customWidth="1"/>
    <col min="8" max="8" width="9.625" style="34" customWidth="1"/>
    <col min="9" max="9" width="8.625" style="35" customWidth="1"/>
    <col min="10" max="10" width="9.375" style="5" customWidth="1"/>
    <col min="11" max="11" width="10.375" style="3" customWidth="1"/>
    <col min="12" max="12" width="6.00390625" style="3" customWidth="1"/>
    <col min="13" max="13" width="8.25390625" style="0" customWidth="1"/>
  </cols>
  <sheetData>
    <row r="1" spans="1:13" ht="52.5" customHeight="1">
      <c r="A1" s="37" t="s">
        <v>140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" customFormat="1" ht="51.75" customHeight="1">
      <c r="A2" s="8" t="s">
        <v>0</v>
      </c>
      <c r="B2" s="6" t="s">
        <v>1</v>
      </c>
      <c r="C2" s="6" t="s">
        <v>2</v>
      </c>
      <c r="D2" s="9" t="s">
        <v>3</v>
      </c>
      <c r="E2" s="8" t="s">
        <v>4</v>
      </c>
      <c r="F2" s="9" t="s">
        <v>5</v>
      </c>
      <c r="G2" s="31" t="s">
        <v>6</v>
      </c>
      <c r="H2" s="31" t="s">
        <v>116</v>
      </c>
      <c r="I2" s="31" t="s">
        <v>131</v>
      </c>
      <c r="J2" s="6" t="s">
        <v>115</v>
      </c>
      <c r="K2" s="8" t="s">
        <v>7</v>
      </c>
      <c r="L2" s="8" t="s">
        <v>8</v>
      </c>
      <c r="M2" s="8" t="s">
        <v>9</v>
      </c>
    </row>
    <row r="3" spans="1:13" s="2" customFormat="1" ht="31.5" customHeight="1">
      <c r="A3" s="10">
        <v>1</v>
      </c>
      <c r="B3" s="11" t="s">
        <v>15</v>
      </c>
      <c r="C3" s="10" t="s">
        <v>54</v>
      </c>
      <c r="D3" s="12" t="s">
        <v>94</v>
      </c>
      <c r="E3" s="36" t="s">
        <v>112</v>
      </c>
      <c r="F3" s="11" t="s">
        <v>10</v>
      </c>
      <c r="G3" s="22" t="s">
        <v>127</v>
      </c>
      <c r="H3" s="24">
        <f>G3*60%</f>
        <v>54</v>
      </c>
      <c r="I3" s="25">
        <v>77.4</v>
      </c>
      <c r="J3" s="14">
        <f>I3*40%</f>
        <v>30.960000000000004</v>
      </c>
      <c r="K3" s="14">
        <f>G3*60%+I3*40%</f>
        <v>84.96000000000001</v>
      </c>
      <c r="L3" s="15">
        <v>1</v>
      </c>
      <c r="M3" s="16"/>
    </row>
    <row r="4" spans="1:13" s="2" customFormat="1" ht="31.5" customHeight="1">
      <c r="A4" s="10">
        <v>2</v>
      </c>
      <c r="B4" s="17" t="s">
        <v>17</v>
      </c>
      <c r="C4" s="18" t="s">
        <v>56</v>
      </c>
      <c r="D4" s="17" t="s">
        <v>94</v>
      </c>
      <c r="E4" s="36"/>
      <c r="F4" s="11" t="s">
        <v>10</v>
      </c>
      <c r="G4" s="32" t="s">
        <v>128</v>
      </c>
      <c r="H4" s="24">
        <f>G4*60%</f>
        <v>46.199999999999996</v>
      </c>
      <c r="I4" s="25">
        <v>80.4</v>
      </c>
      <c r="J4" s="14">
        <f>I4*40%</f>
        <v>32.160000000000004</v>
      </c>
      <c r="K4" s="14">
        <f>G4*60%+I4*40%</f>
        <v>78.36</v>
      </c>
      <c r="L4" s="15">
        <v>2</v>
      </c>
      <c r="M4" s="16"/>
    </row>
    <row r="5" spans="1:13" s="2" customFormat="1" ht="31.5" customHeight="1">
      <c r="A5" s="10">
        <v>3</v>
      </c>
      <c r="B5" s="12" t="s">
        <v>20</v>
      </c>
      <c r="C5" s="18" t="s">
        <v>59</v>
      </c>
      <c r="D5" s="12" t="s">
        <v>95</v>
      </c>
      <c r="E5" s="36"/>
      <c r="F5" s="11" t="s">
        <v>10</v>
      </c>
      <c r="G5" s="22" t="s">
        <v>129</v>
      </c>
      <c r="H5" s="24">
        <f>G5*60%</f>
        <v>45.6</v>
      </c>
      <c r="I5" s="25">
        <v>74.8</v>
      </c>
      <c r="J5" s="14">
        <f>I5*40%</f>
        <v>29.92</v>
      </c>
      <c r="K5" s="14">
        <f>G5*60%+I5*40%</f>
        <v>75.52000000000001</v>
      </c>
      <c r="L5" s="15">
        <v>3</v>
      </c>
      <c r="M5" s="10"/>
    </row>
    <row r="6" spans="1:13" s="2" customFormat="1" ht="31.5" customHeight="1">
      <c r="A6" s="10">
        <v>4</v>
      </c>
      <c r="B6" s="10" t="s">
        <v>16</v>
      </c>
      <c r="C6" s="10" t="s">
        <v>55</v>
      </c>
      <c r="D6" s="10" t="s">
        <v>94</v>
      </c>
      <c r="E6" s="36"/>
      <c r="F6" s="11" t="s">
        <v>10</v>
      </c>
      <c r="G6" s="23">
        <v>79.5</v>
      </c>
      <c r="H6" s="24">
        <f aca="true" t="shared" si="0" ref="H6:H40">G6*60%</f>
        <v>47.699999999999996</v>
      </c>
      <c r="I6" s="25">
        <v>66.6</v>
      </c>
      <c r="J6" s="14">
        <f aca="true" t="shared" si="1" ref="J6:J40">I6*40%</f>
        <v>26.64</v>
      </c>
      <c r="K6" s="14">
        <f aca="true" t="shared" si="2" ref="K6:K40">G6*60%+I6*40%</f>
        <v>74.34</v>
      </c>
      <c r="L6" s="15">
        <v>4</v>
      </c>
      <c r="M6" s="16"/>
    </row>
    <row r="7" spans="1:13" s="2" customFormat="1" ht="31.5" customHeight="1">
      <c r="A7" s="10">
        <v>5</v>
      </c>
      <c r="B7" s="12" t="s">
        <v>18</v>
      </c>
      <c r="C7" s="18" t="s">
        <v>57</v>
      </c>
      <c r="D7" s="17" t="s">
        <v>95</v>
      </c>
      <c r="E7" s="36"/>
      <c r="F7" s="11" t="s">
        <v>10</v>
      </c>
      <c r="G7" s="22" t="s">
        <v>129</v>
      </c>
      <c r="H7" s="24">
        <f t="shared" si="0"/>
        <v>45.6</v>
      </c>
      <c r="I7" s="25">
        <v>70.6</v>
      </c>
      <c r="J7" s="14">
        <f t="shared" si="1"/>
        <v>28.24</v>
      </c>
      <c r="K7" s="14">
        <f t="shared" si="2"/>
        <v>73.84</v>
      </c>
      <c r="L7" s="15">
        <v>5</v>
      </c>
      <c r="M7" s="16"/>
    </row>
    <row r="8" spans="1:13" s="2" customFormat="1" ht="31.5" customHeight="1">
      <c r="A8" s="10">
        <v>6</v>
      </c>
      <c r="B8" s="12" t="s">
        <v>19</v>
      </c>
      <c r="C8" s="18" t="s">
        <v>58</v>
      </c>
      <c r="D8" s="12" t="s">
        <v>94</v>
      </c>
      <c r="E8" s="36"/>
      <c r="F8" s="11" t="s">
        <v>10</v>
      </c>
      <c r="G8" s="22" t="s">
        <v>129</v>
      </c>
      <c r="H8" s="24">
        <f t="shared" si="0"/>
        <v>45.6</v>
      </c>
      <c r="I8" s="25">
        <v>67.2</v>
      </c>
      <c r="J8" s="14">
        <f t="shared" si="1"/>
        <v>26.880000000000003</v>
      </c>
      <c r="K8" s="14">
        <f t="shared" si="2"/>
        <v>72.48</v>
      </c>
      <c r="L8" s="15">
        <v>6</v>
      </c>
      <c r="M8" s="10"/>
    </row>
    <row r="9" spans="1:13" s="2" customFormat="1" ht="31.5" customHeight="1">
      <c r="A9" s="10">
        <v>7</v>
      </c>
      <c r="B9" s="10" t="s">
        <v>21</v>
      </c>
      <c r="C9" s="10" t="s">
        <v>60</v>
      </c>
      <c r="D9" s="10" t="s">
        <v>96</v>
      </c>
      <c r="E9" s="13" t="s">
        <v>113</v>
      </c>
      <c r="F9" s="11" t="s">
        <v>10</v>
      </c>
      <c r="G9" s="23">
        <v>71</v>
      </c>
      <c r="H9" s="24">
        <f t="shared" si="0"/>
        <v>42.6</v>
      </c>
      <c r="I9" s="25">
        <v>82.2</v>
      </c>
      <c r="J9" s="14">
        <f t="shared" si="1"/>
        <v>32.88</v>
      </c>
      <c r="K9" s="14">
        <f t="shared" si="2"/>
        <v>75.48</v>
      </c>
      <c r="L9" s="15">
        <v>1</v>
      </c>
      <c r="M9" s="10"/>
    </row>
    <row r="10" spans="1:13" s="2" customFormat="1" ht="31.5" customHeight="1">
      <c r="A10" s="10">
        <v>8</v>
      </c>
      <c r="B10" s="10" t="s">
        <v>22</v>
      </c>
      <c r="C10" s="10" t="s">
        <v>61</v>
      </c>
      <c r="D10" s="10" t="s">
        <v>97</v>
      </c>
      <c r="E10" s="13" t="s">
        <v>114</v>
      </c>
      <c r="F10" s="11" t="s">
        <v>10</v>
      </c>
      <c r="G10" s="23">
        <v>72</v>
      </c>
      <c r="H10" s="24">
        <f t="shared" si="0"/>
        <v>43.199999999999996</v>
      </c>
      <c r="I10" s="25">
        <v>80.6</v>
      </c>
      <c r="J10" s="14">
        <f t="shared" si="1"/>
        <v>32.24</v>
      </c>
      <c r="K10" s="14">
        <f t="shared" si="2"/>
        <v>75.44</v>
      </c>
      <c r="L10" s="15">
        <v>1</v>
      </c>
      <c r="M10" s="10"/>
    </row>
    <row r="11" spans="1:13" s="2" customFormat="1" ht="31.5" customHeight="1">
      <c r="A11" s="10">
        <v>9</v>
      </c>
      <c r="B11" s="10" t="s">
        <v>24</v>
      </c>
      <c r="C11" s="10" t="s">
        <v>63</v>
      </c>
      <c r="D11" s="10" t="s">
        <v>98</v>
      </c>
      <c r="E11" s="36" t="s">
        <v>117</v>
      </c>
      <c r="F11" s="11" t="s">
        <v>10</v>
      </c>
      <c r="G11" s="23">
        <v>83</v>
      </c>
      <c r="H11" s="24">
        <f>G11*60%</f>
        <v>49.8</v>
      </c>
      <c r="I11" s="25">
        <v>84.2</v>
      </c>
      <c r="J11" s="14">
        <f>I11*40%</f>
        <v>33.68</v>
      </c>
      <c r="K11" s="14">
        <f>G11*60%+I11*40%</f>
        <v>83.47999999999999</v>
      </c>
      <c r="L11" s="15">
        <v>1</v>
      </c>
      <c r="M11" s="10"/>
    </row>
    <row r="12" spans="1:13" s="2" customFormat="1" ht="31.5" customHeight="1">
      <c r="A12" s="10">
        <v>10</v>
      </c>
      <c r="B12" s="10" t="s">
        <v>23</v>
      </c>
      <c r="C12" s="10" t="s">
        <v>62</v>
      </c>
      <c r="D12" s="10" t="s">
        <v>98</v>
      </c>
      <c r="E12" s="36"/>
      <c r="F12" s="11" t="s">
        <v>10</v>
      </c>
      <c r="G12" s="23">
        <v>85</v>
      </c>
      <c r="H12" s="24">
        <f t="shared" si="0"/>
        <v>51</v>
      </c>
      <c r="I12" s="25">
        <v>81</v>
      </c>
      <c r="J12" s="14">
        <f t="shared" si="1"/>
        <v>32.4</v>
      </c>
      <c r="K12" s="14">
        <f t="shared" si="2"/>
        <v>83.4</v>
      </c>
      <c r="L12" s="15">
        <v>2</v>
      </c>
      <c r="M12" s="10"/>
    </row>
    <row r="13" spans="1:13" s="2" customFormat="1" ht="31.5" customHeight="1">
      <c r="A13" s="10">
        <v>11</v>
      </c>
      <c r="B13" s="10" t="s">
        <v>25</v>
      </c>
      <c r="C13" s="10" t="s">
        <v>64</v>
      </c>
      <c r="D13" s="10" t="s">
        <v>99</v>
      </c>
      <c r="E13" s="13" t="s">
        <v>118</v>
      </c>
      <c r="F13" s="11" t="s">
        <v>10</v>
      </c>
      <c r="G13" s="21">
        <v>72</v>
      </c>
      <c r="H13" s="24">
        <f t="shared" si="0"/>
        <v>43.199999999999996</v>
      </c>
      <c r="I13" s="25">
        <v>77</v>
      </c>
      <c r="J13" s="14">
        <f t="shared" si="1"/>
        <v>30.8</v>
      </c>
      <c r="K13" s="14">
        <f t="shared" si="2"/>
        <v>74</v>
      </c>
      <c r="L13" s="15">
        <v>1</v>
      </c>
      <c r="M13" s="10"/>
    </row>
    <row r="14" spans="1:13" s="2" customFormat="1" ht="31.5" customHeight="1">
      <c r="A14" s="10">
        <v>12</v>
      </c>
      <c r="B14" s="10" t="s">
        <v>26</v>
      </c>
      <c r="C14" s="10" t="s">
        <v>65</v>
      </c>
      <c r="D14" s="10" t="s">
        <v>100</v>
      </c>
      <c r="E14" s="36" t="s">
        <v>13</v>
      </c>
      <c r="F14" s="11" t="s">
        <v>10</v>
      </c>
      <c r="G14" s="21">
        <v>72</v>
      </c>
      <c r="H14" s="24">
        <f t="shared" si="0"/>
        <v>43.199999999999996</v>
      </c>
      <c r="I14" s="25">
        <v>79.8</v>
      </c>
      <c r="J14" s="14">
        <f t="shared" si="1"/>
        <v>31.92</v>
      </c>
      <c r="K14" s="14">
        <f t="shared" si="2"/>
        <v>75.12</v>
      </c>
      <c r="L14" s="15">
        <v>1</v>
      </c>
      <c r="M14" s="10"/>
    </row>
    <row r="15" spans="1:13" s="2" customFormat="1" ht="31.5" customHeight="1">
      <c r="A15" s="10">
        <v>13</v>
      </c>
      <c r="B15" s="10" t="s">
        <v>27</v>
      </c>
      <c r="C15" s="10" t="s">
        <v>66</v>
      </c>
      <c r="D15" s="10" t="s">
        <v>100</v>
      </c>
      <c r="E15" s="36"/>
      <c r="F15" s="11" t="s">
        <v>10</v>
      </c>
      <c r="G15" s="21">
        <v>68</v>
      </c>
      <c r="H15" s="24">
        <f t="shared" si="0"/>
        <v>40.8</v>
      </c>
      <c r="I15" s="25">
        <v>73.8</v>
      </c>
      <c r="J15" s="14">
        <f t="shared" si="1"/>
        <v>29.52</v>
      </c>
      <c r="K15" s="14">
        <f t="shared" si="2"/>
        <v>70.32</v>
      </c>
      <c r="L15" s="15">
        <v>2</v>
      </c>
      <c r="M15" s="10"/>
    </row>
    <row r="16" spans="1:13" s="2" customFormat="1" ht="31.5" customHeight="1">
      <c r="A16" s="10">
        <v>14</v>
      </c>
      <c r="B16" s="10" t="s">
        <v>28</v>
      </c>
      <c r="C16" s="10" t="s">
        <v>67</v>
      </c>
      <c r="D16" s="10">
        <v>306007</v>
      </c>
      <c r="E16" s="36"/>
      <c r="F16" s="11" t="s">
        <v>10</v>
      </c>
      <c r="G16" s="21">
        <v>65</v>
      </c>
      <c r="H16" s="24">
        <f t="shared" si="0"/>
        <v>39</v>
      </c>
      <c r="I16" s="25">
        <v>62</v>
      </c>
      <c r="J16" s="14">
        <f t="shared" si="1"/>
        <v>24.8</v>
      </c>
      <c r="K16" s="14">
        <f t="shared" si="2"/>
        <v>63.8</v>
      </c>
      <c r="L16" s="15">
        <v>3</v>
      </c>
      <c r="M16" s="10"/>
    </row>
    <row r="17" spans="1:13" s="2" customFormat="1" ht="31.5" customHeight="1">
      <c r="A17" s="10">
        <v>15</v>
      </c>
      <c r="B17" s="10" t="s">
        <v>29</v>
      </c>
      <c r="C17" s="10" t="s">
        <v>68</v>
      </c>
      <c r="D17" s="10" t="s">
        <v>101</v>
      </c>
      <c r="E17" s="36" t="s">
        <v>119</v>
      </c>
      <c r="F17" s="11" t="s">
        <v>10</v>
      </c>
      <c r="G17" s="23">
        <v>68</v>
      </c>
      <c r="H17" s="24">
        <f t="shared" si="0"/>
        <v>40.8</v>
      </c>
      <c r="I17" s="25">
        <v>75.8</v>
      </c>
      <c r="J17" s="14">
        <f t="shared" si="1"/>
        <v>30.32</v>
      </c>
      <c r="K17" s="14">
        <f t="shared" si="2"/>
        <v>71.12</v>
      </c>
      <c r="L17" s="15">
        <v>1</v>
      </c>
      <c r="M17" s="10"/>
    </row>
    <row r="18" spans="1:13" s="2" customFormat="1" ht="31.5" customHeight="1">
      <c r="A18" s="10">
        <v>16</v>
      </c>
      <c r="B18" s="10" t="s">
        <v>30</v>
      </c>
      <c r="C18" s="10" t="s">
        <v>69</v>
      </c>
      <c r="D18" s="10" t="s">
        <v>101</v>
      </c>
      <c r="E18" s="36"/>
      <c r="F18" s="11" t="s">
        <v>10</v>
      </c>
      <c r="G18" s="23">
        <v>41</v>
      </c>
      <c r="H18" s="24">
        <f t="shared" si="0"/>
        <v>24.599999999999998</v>
      </c>
      <c r="I18" s="25">
        <v>72.2</v>
      </c>
      <c r="J18" s="14">
        <f t="shared" si="1"/>
        <v>28.880000000000003</v>
      </c>
      <c r="K18" s="14">
        <f t="shared" si="2"/>
        <v>53.480000000000004</v>
      </c>
      <c r="L18" s="15">
        <v>2</v>
      </c>
      <c r="M18" s="10"/>
    </row>
    <row r="19" spans="1:13" s="28" customFormat="1" ht="31.5" customHeight="1">
      <c r="A19" s="10">
        <v>17</v>
      </c>
      <c r="B19" s="21" t="s">
        <v>136</v>
      </c>
      <c r="C19" s="21" t="s">
        <v>70</v>
      </c>
      <c r="D19" s="21" t="s">
        <v>101</v>
      </c>
      <c r="E19" s="36"/>
      <c r="F19" s="22" t="s">
        <v>10</v>
      </c>
      <c r="G19" s="23">
        <v>36</v>
      </c>
      <c r="H19" s="24">
        <f t="shared" si="0"/>
        <v>21.599999999999998</v>
      </c>
      <c r="I19" s="25"/>
      <c r="J19" s="24">
        <f t="shared" si="1"/>
        <v>0</v>
      </c>
      <c r="K19" s="24">
        <f t="shared" si="2"/>
        <v>21.599999999999998</v>
      </c>
      <c r="L19" s="26"/>
      <c r="M19" s="27" t="s">
        <v>137</v>
      </c>
    </row>
    <row r="20" spans="1:13" s="2" customFormat="1" ht="31.5" customHeight="1">
      <c r="A20" s="10">
        <v>18</v>
      </c>
      <c r="B20" s="21" t="s">
        <v>31</v>
      </c>
      <c r="C20" s="21" t="s">
        <v>71</v>
      </c>
      <c r="D20" s="21" t="s">
        <v>102</v>
      </c>
      <c r="E20" s="29" t="s">
        <v>120</v>
      </c>
      <c r="F20" s="22" t="s">
        <v>10</v>
      </c>
      <c r="G20" s="21">
        <v>82</v>
      </c>
      <c r="H20" s="24">
        <f t="shared" si="0"/>
        <v>49.199999999999996</v>
      </c>
      <c r="I20" s="25">
        <v>68.2</v>
      </c>
      <c r="J20" s="24">
        <f t="shared" si="1"/>
        <v>27.28</v>
      </c>
      <c r="K20" s="24">
        <f t="shared" si="2"/>
        <v>76.47999999999999</v>
      </c>
      <c r="L20" s="26"/>
      <c r="M20" s="30" t="s">
        <v>139</v>
      </c>
    </row>
    <row r="21" spans="1:13" s="2" customFormat="1" ht="31.5" customHeight="1">
      <c r="A21" s="10">
        <v>19</v>
      </c>
      <c r="B21" s="10" t="s">
        <v>32</v>
      </c>
      <c r="C21" s="10" t="s">
        <v>72</v>
      </c>
      <c r="D21" s="10" t="s">
        <v>103</v>
      </c>
      <c r="E21" s="13" t="s">
        <v>121</v>
      </c>
      <c r="F21" s="11" t="s">
        <v>10</v>
      </c>
      <c r="G21" s="21">
        <v>85</v>
      </c>
      <c r="H21" s="24">
        <f t="shared" si="0"/>
        <v>51</v>
      </c>
      <c r="I21" s="25">
        <v>72</v>
      </c>
      <c r="J21" s="14">
        <f t="shared" si="1"/>
        <v>28.8</v>
      </c>
      <c r="K21" s="14">
        <f t="shared" si="2"/>
        <v>79.8</v>
      </c>
      <c r="L21" s="15">
        <v>1</v>
      </c>
      <c r="M21" s="20"/>
    </row>
    <row r="22" spans="1:13" s="2" customFormat="1" ht="31.5" customHeight="1">
      <c r="A22" s="10">
        <v>20</v>
      </c>
      <c r="B22" s="10" t="s">
        <v>33</v>
      </c>
      <c r="C22" s="10" t="s">
        <v>73</v>
      </c>
      <c r="D22" s="10" t="s">
        <v>104</v>
      </c>
      <c r="E22" s="36" t="s">
        <v>123</v>
      </c>
      <c r="F22" s="11" t="s">
        <v>11</v>
      </c>
      <c r="G22" s="21">
        <v>85</v>
      </c>
      <c r="H22" s="24">
        <f t="shared" si="0"/>
        <v>51</v>
      </c>
      <c r="I22" s="25">
        <v>78.2</v>
      </c>
      <c r="J22" s="14">
        <f t="shared" si="1"/>
        <v>31.28</v>
      </c>
      <c r="K22" s="14">
        <f t="shared" si="2"/>
        <v>82.28</v>
      </c>
      <c r="L22" s="15">
        <v>1</v>
      </c>
      <c r="M22" s="20"/>
    </row>
    <row r="23" spans="1:13" s="2" customFormat="1" ht="31.5" customHeight="1">
      <c r="A23" s="10">
        <v>21</v>
      </c>
      <c r="B23" s="21" t="s">
        <v>34</v>
      </c>
      <c r="C23" s="10" t="s">
        <v>74</v>
      </c>
      <c r="D23" s="10" t="s">
        <v>104</v>
      </c>
      <c r="E23" s="36"/>
      <c r="F23" s="11" t="s">
        <v>11</v>
      </c>
      <c r="G23" s="21">
        <v>77</v>
      </c>
      <c r="H23" s="24">
        <f t="shared" si="0"/>
        <v>46.199999999999996</v>
      </c>
      <c r="I23" s="25">
        <v>60</v>
      </c>
      <c r="J23" s="14">
        <f t="shared" si="1"/>
        <v>24</v>
      </c>
      <c r="K23" s="14">
        <f t="shared" si="2"/>
        <v>70.19999999999999</v>
      </c>
      <c r="L23" s="15"/>
      <c r="M23" s="30" t="s">
        <v>139</v>
      </c>
    </row>
    <row r="24" spans="1:13" s="28" customFormat="1" ht="31.5" customHeight="1">
      <c r="A24" s="10">
        <v>22</v>
      </c>
      <c r="B24" s="21" t="s">
        <v>132</v>
      </c>
      <c r="C24" s="21" t="s">
        <v>133</v>
      </c>
      <c r="D24" s="21" t="s">
        <v>104</v>
      </c>
      <c r="E24" s="36"/>
      <c r="F24" s="22" t="s">
        <v>11</v>
      </c>
      <c r="G24" s="21">
        <v>62</v>
      </c>
      <c r="H24" s="24">
        <f t="shared" si="0"/>
        <v>37.199999999999996</v>
      </c>
      <c r="I24" s="25"/>
      <c r="J24" s="24">
        <f t="shared" si="1"/>
        <v>0</v>
      </c>
      <c r="K24" s="24">
        <f t="shared" si="2"/>
        <v>37.199999999999996</v>
      </c>
      <c r="L24" s="26"/>
      <c r="M24" s="27" t="s">
        <v>137</v>
      </c>
    </row>
    <row r="25" spans="1:13" s="2" customFormat="1" ht="31.5" customHeight="1">
      <c r="A25" s="10">
        <v>23</v>
      </c>
      <c r="B25" s="10" t="s">
        <v>35</v>
      </c>
      <c r="C25" s="10" t="s">
        <v>75</v>
      </c>
      <c r="D25" s="10" t="s">
        <v>105</v>
      </c>
      <c r="E25" s="36" t="s">
        <v>124</v>
      </c>
      <c r="F25" s="11" t="s">
        <v>11</v>
      </c>
      <c r="G25" s="21">
        <v>91</v>
      </c>
      <c r="H25" s="24">
        <f t="shared" si="0"/>
        <v>54.6</v>
      </c>
      <c r="I25" s="25">
        <v>80.2</v>
      </c>
      <c r="J25" s="14">
        <f t="shared" si="1"/>
        <v>32.080000000000005</v>
      </c>
      <c r="K25" s="14">
        <f t="shared" si="2"/>
        <v>86.68</v>
      </c>
      <c r="L25" s="15">
        <v>1</v>
      </c>
      <c r="M25" s="10"/>
    </row>
    <row r="26" spans="1:13" s="2" customFormat="1" ht="31.5" customHeight="1">
      <c r="A26" s="10">
        <v>24</v>
      </c>
      <c r="B26" s="10" t="s">
        <v>36</v>
      </c>
      <c r="C26" s="10" t="s">
        <v>76</v>
      </c>
      <c r="D26" s="10" t="s">
        <v>105</v>
      </c>
      <c r="E26" s="36"/>
      <c r="F26" s="11" t="s">
        <v>11</v>
      </c>
      <c r="G26" s="21">
        <v>46</v>
      </c>
      <c r="H26" s="24">
        <f t="shared" si="0"/>
        <v>27.599999999999998</v>
      </c>
      <c r="I26" s="25">
        <v>74.8</v>
      </c>
      <c r="J26" s="14">
        <f t="shared" si="1"/>
        <v>29.92</v>
      </c>
      <c r="K26" s="14">
        <f t="shared" si="2"/>
        <v>57.519999999999996</v>
      </c>
      <c r="L26" s="15">
        <v>2</v>
      </c>
      <c r="M26" s="10"/>
    </row>
    <row r="27" spans="1:13" s="2" customFormat="1" ht="31.5" customHeight="1">
      <c r="A27" s="10">
        <v>25</v>
      </c>
      <c r="B27" s="10" t="s">
        <v>37</v>
      </c>
      <c r="C27" s="10" t="s">
        <v>77</v>
      </c>
      <c r="D27" s="10" t="s">
        <v>106</v>
      </c>
      <c r="E27" s="38" t="s">
        <v>14</v>
      </c>
      <c r="F27" s="11" t="s">
        <v>11</v>
      </c>
      <c r="G27" s="21">
        <v>87</v>
      </c>
      <c r="H27" s="24">
        <f t="shared" si="0"/>
        <v>52.199999999999996</v>
      </c>
      <c r="I27" s="25">
        <v>70.2</v>
      </c>
      <c r="J27" s="14">
        <f t="shared" si="1"/>
        <v>28.080000000000002</v>
      </c>
      <c r="K27" s="14">
        <f t="shared" si="2"/>
        <v>80.28</v>
      </c>
      <c r="L27" s="15">
        <v>1</v>
      </c>
      <c r="M27" s="10"/>
    </row>
    <row r="28" spans="1:13" s="2" customFormat="1" ht="31.5" customHeight="1">
      <c r="A28" s="10">
        <v>26</v>
      </c>
      <c r="B28" s="10" t="s">
        <v>38</v>
      </c>
      <c r="C28" s="10" t="s">
        <v>79</v>
      </c>
      <c r="D28" s="10" t="s">
        <v>106</v>
      </c>
      <c r="E28" s="38"/>
      <c r="F28" s="11" t="s">
        <v>11</v>
      </c>
      <c r="G28" s="21">
        <v>74</v>
      </c>
      <c r="H28" s="24">
        <f>G28*60%</f>
        <v>44.4</v>
      </c>
      <c r="I28" s="25">
        <v>74.2</v>
      </c>
      <c r="J28" s="14">
        <f>I28*40%</f>
        <v>29.680000000000003</v>
      </c>
      <c r="K28" s="14">
        <f>G28*60%+I28*40%</f>
        <v>74.08</v>
      </c>
      <c r="L28" s="15">
        <v>2</v>
      </c>
      <c r="M28" s="10"/>
    </row>
    <row r="29" spans="1:13" s="28" customFormat="1" ht="31.5" customHeight="1">
      <c r="A29" s="10">
        <v>27</v>
      </c>
      <c r="B29" s="21" t="s">
        <v>138</v>
      </c>
      <c r="C29" s="21" t="s">
        <v>78</v>
      </c>
      <c r="D29" s="21" t="s">
        <v>106</v>
      </c>
      <c r="E29" s="38"/>
      <c r="F29" s="22" t="s">
        <v>11</v>
      </c>
      <c r="G29" s="21">
        <v>85</v>
      </c>
      <c r="H29" s="24">
        <f t="shared" si="0"/>
        <v>51</v>
      </c>
      <c r="I29" s="25">
        <v>68.8</v>
      </c>
      <c r="J29" s="24">
        <f t="shared" si="1"/>
        <v>27.52</v>
      </c>
      <c r="K29" s="24">
        <f t="shared" si="2"/>
        <v>78.52</v>
      </c>
      <c r="L29" s="26"/>
      <c r="M29" s="30" t="s">
        <v>139</v>
      </c>
    </row>
    <row r="30" spans="1:13" s="28" customFormat="1" ht="31.5" customHeight="1">
      <c r="A30" s="10">
        <v>28</v>
      </c>
      <c r="B30" s="21" t="s">
        <v>39</v>
      </c>
      <c r="C30" s="21" t="s">
        <v>80</v>
      </c>
      <c r="D30" s="21" t="s">
        <v>106</v>
      </c>
      <c r="E30" s="38"/>
      <c r="F30" s="22" t="s">
        <v>11</v>
      </c>
      <c r="G30" s="21">
        <v>70</v>
      </c>
      <c r="H30" s="24">
        <f t="shared" si="0"/>
        <v>42</v>
      </c>
      <c r="I30" s="25">
        <v>69.6</v>
      </c>
      <c r="J30" s="24">
        <f t="shared" si="1"/>
        <v>27.84</v>
      </c>
      <c r="K30" s="24">
        <f t="shared" si="2"/>
        <v>69.84</v>
      </c>
      <c r="L30" s="26"/>
      <c r="M30" s="30" t="s">
        <v>139</v>
      </c>
    </row>
    <row r="31" spans="1:13" s="2" customFormat="1" ht="31.5" customHeight="1">
      <c r="A31" s="10">
        <v>29</v>
      </c>
      <c r="B31" s="10" t="s">
        <v>40</v>
      </c>
      <c r="C31" s="10" t="s">
        <v>81</v>
      </c>
      <c r="D31" s="10" t="s">
        <v>107</v>
      </c>
      <c r="E31" s="38" t="s">
        <v>122</v>
      </c>
      <c r="F31" s="19" t="s">
        <v>134</v>
      </c>
      <c r="G31" s="21">
        <v>61</v>
      </c>
      <c r="H31" s="24">
        <f t="shared" si="0"/>
        <v>36.6</v>
      </c>
      <c r="I31" s="25">
        <v>67.4</v>
      </c>
      <c r="J31" s="14">
        <f t="shared" si="1"/>
        <v>26.960000000000004</v>
      </c>
      <c r="K31" s="14">
        <f t="shared" si="2"/>
        <v>63.56</v>
      </c>
      <c r="L31" s="15">
        <v>1</v>
      </c>
      <c r="M31" s="10"/>
    </row>
    <row r="32" spans="1:13" s="2" customFormat="1" ht="31.5" customHeight="1">
      <c r="A32" s="10">
        <v>30</v>
      </c>
      <c r="B32" s="10" t="s">
        <v>42</v>
      </c>
      <c r="C32" s="10" t="s">
        <v>83</v>
      </c>
      <c r="D32" s="10" t="s">
        <v>107</v>
      </c>
      <c r="E32" s="38"/>
      <c r="F32" s="19" t="s">
        <v>134</v>
      </c>
      <c r="G32" s="21">
        <v>55</v>
      </c>
      <c r="H32" s="24">
        <f>G32*60%</f>
        <v>33</v>
      </c>
      <c r="I32" s="25">
        <v>73.6</v>
      </c>
      <c r="J32" s="14">
        <f>I32*40%</f>
        <v>29.439999999999998</v>
      </c>
      <c r="K32" s="14">
        <f>G32*60%+I32*40%</f>
        <v>62.44</v>
      </c>
      <c r="L32" s="15">
        <v>2</v>
      </c>
      <c r="M32" s="10"/>
    </row>
    <row r="33" spans="1:13" s="2" customFormat="1" ht="31.5" customHeight="1">
      <c r="A33" s="10">
        <v>31</v>
      </c>
      <c r="B33" s="10" t="s">
        <v>41</v>
      </c>
      <c r="C33" s="10" t="s">
        <v>82</v>
      </c>
      <c r="D33" s="10" t="s">
        <v>107</v>
      </c>
      <c r="E33" s="38"/>
      <c r="F33" s="19" t="s">
        <v>134</v>
      </c>
      <c r="G33" s="21">
        <v>57</v>
      </c>
      <c r="H33" s="24">
        <f t="shared" si="0"/>
        <v>34.199999999999996</v>
      </c>
      <c r="I33" s="25">
        <v>65.8</v>
      </c>
      <c r="J33" s="14">
        <f t="shared" si="1"/>
        <v>26.32</v>
      </c>
      <c r="K33" s="14">
        <f t="shared" si="2"/>
        <v>60.519999999999996</v>
      </c>
      <c r="L33" s="15">
        <v>3</v>
      </c>
      <c r="M33" s="10"/>
    </row>
    <row r="34" spans="1:13" s="2" customFormat="1" ht="31.5" customHeight="1">
      <c r="A34" s="10">
        <v>32</v>
      </c>
      <c r="B34" s="10" t="s">
        <v>43</v>
      </c>
      <c r="C34" s="10" t="s">
        <v>84</v>
      </c>
      <c r="D34" s="10" t="s">
        <v>108</v>
      </c>
      <c r="E34" s="38" t="s">
        <v>130</v>
      </c>
      <c r="F34" s="11" t="s">
        <v>11</v>
      </c>
      <c r="G34" s="21">
        <v>80.5</v>
      </c>
      <c r="H34" s="24">
        <f t="shared" si="0"/>
        <v>48.3</v>
      </c>
      <c r="I34" s="25">
        <v>77</v>
      </c>
      <c r="J34" s="14">
        <f t="shared" si="1"/>
        <v>30.8</v>
      </c>
      <c r="K34" s="14">
        <f t="shared" si="2"/>
        <v>79.1</v>
      </c>
      <c r="L34" s="15">
        <v>1</v>
      </c>
      <c r="M34" s="10"/>
    </row>
    <row r="35" spans="1:13" s="2" customFormat="1" ht="31.5" customHeight="1">
      <c r="A35" s="10">
        <v>33</v>
      </c>
      <c r="B35" s="10" t="s">
        <v>44</v>
      </c>
      <c r="C35" s="10" t="s">
        <v>85</v>
      </c>
      <c r="D35" s="10" t="s">
        <v>108</v>
      </c>
      <c r="E35" s="38"/>
      <c r="F35" s="11" t="s">
        <v>11</v>
      </c>
      <c r="G35" s="21">
        <v>77</v>
      </c>
      <c r="H35" s="24">
        <f t="shared" si="0"/>
        <v>46.199999999999996</v>
      </c>
      <c r="I35" s="25">
        <v>66.4</v>
      </c>
      <c r="J35" s="14">
        <f t="shared" si="1"/>
        <v>26.560000000000002</v>
      </c>
      <c r="K35" s="14">
        <f t="shared" si="2"/>
        <v>72.75999999999999</v>
      </c>
      <c r="L35" s="15">
        <v>2</v>
      </c>
      <c r="M35" s="10"/>
    </row>
    <row r="36" spans="1:13" s="2" customFormat="1" ht="31.5" customHeight="1">
      <c r="A36" s="10">
        <v>34</v>
      </c>
      <c r="B36" s="7" t="s">
        <v>45</v>
      </c>
      <c r="C36" s="7" t="s">
        <v>86</v>
      </c>
      <c r="D36" s="7" t="s">
        <v>108</v>
      </c>
      <c r="E36" s="38"/>
      <c r="F36" s="11" t="s">
        <v>11</v>
      </c>
      <c r="G36" s="33">
        <v>72</v>
      </c>
      <c r="H36" s="24">
        <f t="shared" si="0"/>
        <v>43.199999999999996</v>
      </c>
      <c r="I36" s="25">
        <v>73</v>
      </c>
      <c r="J36" s="14">
        <f t="shared" si="1"/>
        <v>29.200000000000003</v>
      </c>
      <c r="K36" s="14">
        <f t="shared" si="2"/>
        <v>72.4</v>
      </c>
      <c r="L36" s="15">
        <v>3</v>
      </c>
      <c r="M36" s="10"/>
    </row>
    <row r="37" spans="1:13" ht="31.5" customHeight="1">
      <c r="A37" s="10">
        <v>35</v>
      </c>
      <c r="B37" s="7" t="s">
        <v>49</v>
      </c>
      <c r="C37" s="7" t="s">
        <v>90</v>
      </c>
      <c r="D37" s="7" t="s">
        <v>109</v>
      </c>
      <c r="E37" s="36" t="s">
        <v>12</v>
      </c>
      <c r="F37" s="11" t="s">
        <v>11</v>
      </c>
      <c r="G37" s="33">
        <v>53</v>
      </c>
      <c r="H37" s="24">
        <f>G37*60%</f>
        <v>31.799999999999997</v>
      </c>
      <c r="I37" s="25">
        <v>80.2</v>
      </c>
      <c r="J37" s="14">
        <f>I37*40%</f>
        <v>32.080000000000005</v>
      </c>
      <c r="K37" s="14">
        <f>G37*60%+I37*40%</f>
        <v>63.88</v>
      </c>
      <c r="L37" s="15">
        <v>1</v>
      </c>
      <c r="M37" s="10"/>
    </row>
    <row r="38" spans="1:13" ht="31.5" customHeight="1">
      <c r="A38" s="10">
        <v>36</v>
      </c>
      <c r="B38" s="7" t="s">
        <v>46</v>
      </c>
      <c r="C38" s="7" t="s">
        <v>87</v>
      </c>
      <c r="D38" s="7" t="s">
        <v>109</v>
      </c>
      <c r="E38" s="36"/>
      <c r="F38" s="11" t="s">
        <v>11</v>
      </c>
      <c r="G38" s="33">
        <v>56</v>
      </c>
      <c r="H38" s="24">
        <f t="shared" si="0"/>
        <v>33.6</v>
      </c>
      <c r="I38" s="25">
        <v>68.8</v>
      </c>
      <c r="J38" s="14">
        <f t="shared" si="1"/>
        <v>27.52</v>
      </c>
      <c r="K38" s="14">
        <f t="shared" si="2"/>
        <v>61.120000000000005</v>
      </c>
      <c r="L38" s="15">
        <v>2</v>
      </c>
      <c r="M38" s="10"/>
    </row>
    <row r="39" spans="1:13" ht="31.5" customHeight="1">
      <c r="A39" s="10">
        <v>37</v>
      </c>
      <c r="B39" s="7" t="s">
        <v>48</v>
      </c>
      <c r="C39" s="7" t="s">
        <v>89</v>
      </c>
      <c r="D39" s="7" t="s">
        <v>109</v>
      </c>
      <c r="E39" s="36"/>
      <c r="F39" s="11" t="s">
        <v>11</v>
      </c>
      <c r="G39" s="33">
        <v>53</v>
      </c>
      <c r="H39" s="24">
        <f>G39*60%</f>
        <v>31.799999999999997</v>
      </c>
      <c r="I39" s="25">
        <v>70</v>
      </c>
      <c r="J39" s="14">
        <f>I39*40%</f>
        <v>28</v>
      </c>
      <c r="K39" s="14">
        <f>G39*60%+I39*40%</f>
        <v>59.8</v>
      </c>
      <c r="L39" s="15">
        <v>3</v>
      </c>
      <c r="M39" s="10"/>
    </row>
    <row r="40" spans="1:13" ht="31.5" customHeight="1">
      <c r="A40" s="10">
        <v>38</v>
      </c>
      <c r="B40" s="7" t="s">
        <v>47</v>
      </c>
      <c r="C40" s="7" t="s">
        <v>88</v>
      </c>
      <c r="D40" s="7" t="s">
        <v>109</v>
      </c>
      <c r="E40" s="36"/>
      <c r="F40" s="11" t="s">
        <v>11</v>
      </c>
      <c r="G40" s="33">
        <v>55</v>
      </c>
      <c r="H40" s="24">
        <f t="shared" si="0"/>
        <v>33</v>
      </c>
      <c r="I40" s="25">
        <v>66.2</v>
      </c>
      <c r="J40" s="14">
        <f t="shared" si="1"/>
        <v>26.480000000000004</v>
      </c>
      <c r="K40" s="14">
        <f t="shared" si="2"/>
        <v>59.480000000000004</v>
      </c>
      <c r="L40" s="15">
        <v>4</v>
      </c>
      <c r="M40" s="10"/>
    </row>
    <row r="41" spans="1:13" ht="31.5" customHeight="1">
      <c r="A41" s="10">
        <v>39</v>
      </c>
      <c r="B41" s="7" t="s">
        <v>50</v>
      </c>
      <c r="C41" s="7" t="s">
        <v>135</v>
      </c>
      <c r="D41" s="7">
        <v>306018</v>
      </c>
      <c r="E41" s="36" t="s">
        <v>125</v>
      </c>
      <c r="F41" s="11" t="s">
        <v>10</v>
      </c>
      <c r="G41" s="33">
        <v>77.5</v>
      </c>
      <c r="H41" s="24">
        <f>G41*60%</f>
        <v>46.5</v>
      </c>
      <c r="I41" s="25">
        <v>87</v>
      </c>
      <c r="J41" s="14">
        <f>I41*40%</f>
        <v>34.800000000000004</v>
      </c>
      <c r="K41" s="14">
        <f>G41*60%+I41*40%</f>
        <v>81.30000000000001</v>
      </c>
      <c r="L41" s="15">
        <v>1</v>
      </c>
      <c r="M41" s="10"/>
    </row>
    <row r="42" spans="1:13" ht="31.5" customHeight="1">
      <c r="A42" s="10">
        <v>40</v>
      </c>
      <c r="B42" s="7" t="s">
        <v>51</v>
      </c>
      <c r="C42" s="7" t="s">
        <v>91</v>
      </c>
      <c r="D42" s="7" t="s">
        <v>110</v>
      </c>
      <c r="E42" s="36"/>
      <c r="F42" s="11" t="s">
        <v>10</v>
      </c>
      <c r="G42" s="33">
        <v>71.5</v>
      </c>
      <c r="H42" s="24">
        <f>G42*60%</f>
        <v>42.9</v>
      </c>
      <c r="I42" s="25">
        <v>65.4</v>
      </c>
      <c r="J42" s="14">
        <f>I42*40%</f>
        <v>26.160000000000004</v>
      </c>
      <c r="K42" s="14">
        <f>G42*60%+I42*40%</f>
        <v>69.06</v>
      </c>
      <c r="L42" s="15">
        <v>2</v>
      </c>
      <c r="M42" s="10"/>
    </row>
    <row r="43" spans="1:13" ht="31.5" customHeight="1">
      <c r="A43" s="10">
        <v>41</v>
      </c>
      <c r="B43" s="7" t="s">
        <v>52</v>
      </c>
      <c r="C43" s="7" t="s">
        <v>92</v>
      </c>
      <c r="D43" s="7" t="s">
        <v>110</v>
      </c>
      <c r="E43" s="36"/>
      <c r="F43" s="11" t="s">
        <v>10</v>
      </c>
      <c r="G43" s="33">
        <v>63.5</v>
      </c>
      <c r="H43" s="24">
        <f>G43*60%</f>
        <v>38.1</v>
      </c>
      <c r="I43" s="25">
        <v>71.4</v>
      </c>
      <c r="J43" s="14">
        <f>I43*40%</f>
        <v>28.560000000000002</v>
      </c>
      <c r="K43" s="14">
        <f>G43*60%+I43*40%</f>
        <v>66.66</v>
      </c>
      <c r="L43" s="15">
        <v>3</v>
      </c>
      <c r="M43" s="10"/>
    </row>
    <row r="44" spans="1:13" ht="31.5" customHeight="1">
      <c r="A44" s="10">
        <v>42</v>
      </c>
      <c r="B44" s="7" t="s">
        <v>53</v>
      </c>
      <c r="C44" s="7" t="s">
        <v>93</v>
      </c>
      <c r="D44" s="7" t="s">
        <v>111</v>
      </c>
      <c r="E44" s="13" t="s">
        <v>126</v>
      </c>
      <c r="F44" s="11" t="s">
        <v>10</v>
      </c>
      <c r="G44" s="33">
        <v>81</v>
      </c>
      <c r="H44" s="24">
        <f>G44*60%</f>
        <v>48.6</v>
      </c>
      <c r="I44" s="25">
        <v>80.2</v>
      </c>
      <c r="J44" s="14">
        <f>I44*40%</f>
        <v>32.080000000000005</v>
      </c>
      <c r="K44" s="14">
        <f>G44*60%+I44*40%</f>
        <v>80.68</v>
      </c>
      <c r="L44" s="15">
        <v>1</v>
      </c>
      <c r="M44" s="10"/>
    </row>
  </sheetData>
  <sheetProtection/>
  <mergeCells count="12">
    <mergeCell ref="E41:E43"/>
    <mergeCell ref="E25:E26"/>
    <mergeCell ref="E31:E33"/>
    <mergeCell ref="E37:E40"/>
    <mergeCell ref="A1:M1"/>
    <mergeCell ref="E3:E8"/>
    <mergeCell ref="E11:E12"/>
    <mergeCell ref="E14:E16"/>
    <mergeCell ref="E17:E19"/>
    <mergeCell ref="E22:E24"/>
    <mergeCell ref="E27:E30"/>
    <mergeCell ref="E34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2017-07-24T08:07:44Z</dcterms:modified>
  <cp:category/>
  <cp:version/>
  <cp:contentType/>
  <cp:contentStatus/>
</cp:coreProperties>
</file>