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70" activeTab="0"/>
  </bookViews>
  <sheets>
    <sheet name="市直有关部门（单位）" sheetId="1" r:id="rId1"/>
  </sheets>
  <definedNames>
    <definedName name="_xlnm.Print_Titles" localSheetId="0">'市直有关部门（单位）'!$1:$2</definedName>
  </definedNames>
  <calcPr fullCalcOnLoad="1"/>
</workbook>
</file>

<file path=xl/sharedStrings.xml><?xml version="1.0" encoding="utf-8"?>
<sst xmlns="http://schemas.openxmlformats.org/spreadsheetml/2006/main" count="109" uniqueCount="72">
  <si>
    <t>备注</t>
  </si>
  <si>
    <t>准考证号</t>
  </si>
  <si>
    <t>姓 名</t>
  </si>
  <si>
    <t>笔试成绩</t>
  </si>
  <si>
    <t>笔试折合成绩</t>
  </si>
  <si>
    <t>面试成绩</t>
  </si>
  <si>
    <t>面试折合成绩</t>
  </si>
  <si>
    <t>综合成绩</t>
  </si>
  <si>
    <t>市直有关部门（单位）公开遴选工作人员综合成绩</t>
  </si>
  <si>
    <t>报考职位</t>
  </si>
  <si>
    <t>缺考</t>
  </si>
  <si>
    <t>市编办科员</t>
  </si>
  <si>
    <t>史海亮</t>
  </si>
  <si>
    <t>贾保利</t>
  </si>
  <si>
    <t>王莹</t>
  </si>
  <si>
    <t>哈雪娇</t>
  </si>
  <si>
    <t>马华</t>
  </si>
  <si>
    <t>杨旭辉</t>
  </si>
  <si>
    <t>市信访局科员</t>
  </si>
  <si>
    <t>边蕊</t>
  </si>
  <si>
    <t>朱小伟</t>
  </si>
  <si>
    <t>于涛</t>
  </si>
  <si>
    <t>市直机关工委科员</t>
  </si>
  <si>
    <t>康慧敏</t>
  </si>
  <si>
    <t>市总工会科员</t>
  </si>
  <si>
    <t>市委老干局科员</t>
  </si>
  <si>
    <t>范凯</t>
  </si>
  <si>
    <t>安琪</t>
  </si>
  <si>
    <t>刘婷</t>
  </si>
  <si>
    <t>市关工委办公室科员</t>
  </si>
  <si>
    <t>徐鹏飞</t>
  </si>
  <si>
    <t>张小群</t>
  </si>
  <si>
    <t>杨志峰</t>
  </si>
  <si>
    <t>市审计局科级</t>
  </si>
  <si>
    <t>武晓荣</t>
  </si>
  <si>
    <t>杨永锋</t>
  </si>
  <si>
    <t>张世全</t>
  </si>
  <si>
    <t>甘海明</t>
  </si>
  <si>
    <t>雷峰鸣</t>
  </si>
  <si>
    <t>李丽琴</t>
  </si>
  <si>
    <t>市统计局副科级</t>
  </si>
  <si>
    <t>曹鹏伟</t>
  </si>
  <si>
    <t>吴启明</t>
  </si>
  <si>
    <t>市粮食局副科级</t>
  </si>
  <si>
    <t>李军奎</t>
  </si>
  <si>
    <t>杨青</t>
  </si>
  <si>
    <t>张钧</t>
  </si>
  <si>
    <t>纪颖颖</t>
  </si>
  <si>
    <t>张瑞芳</t>
  </si>
  <si>
    <t>王瑞</t>
  </si>
  <si>
    <t>付洁琼</t>
  </si>
  <si>
    <t>张小虎</t>
  </si>
  <si>
    <t>姚富强</t>
  </si>
  <si>
    <t>市民建科员</t>
  </si>
  <si>
    <t>张玉玲</t>
  </si>
  <si>
    <t>完燕妮</t>
  </si>
  <si>
    <t>范开祥</t>
  </si>
  <si>
    <t>马骞</t>
  </si>
  <si>
    <t>马英</t>
  </si>
  <si>
    <t>贾亚春</t>
  </si>
  <si>
    <t>团市委副科级</t>
  </si>
  <si>
    <t>樊小康</t>
  </si>
  <si>
    <t>张艺馨</t>
  </si>
  <si>
    <t>杜少琼</t>
  </si>
  <si>
    <t>团市委科员</t>
  </si>
  <si>
    <t>崔进军</t>
  </si>
  <si>
    <t>郭雷</t>
  </si>
  <si>
    <t>贾向龙</t>
  </si>
  <si>
    <t>市科协副科级</t>
  </si>
  <si>
    <t>林春生</t>
  </si>
  <si>
    <t>李鹏涛</t>
  </si>
  <si>
    <t>张大为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</si>
</sst>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  <numFmt numFmtId="180" formatCode="0.0_ "/>
    <numFmt numFmtId="181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3"/>
      <name val="宋体"/>
      <family val="0"/>
    </font>
    <font>
      <b/>
      <sz val="14"/>
      <name val="楷体_GB2312"/>
      <family val="3"/>
    </font>
    <font>
      <b/>
      <sz val="2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3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/>
    </xf>
    <xf numFmtId="181" fontId="8" fillId="0" borderId="1" xfId="0" applyNumberFormat="1" applyFont="1" applyBorder="1" applyAlignment="1" applyProtection="1">
      <alignment horizontal="center" vertical="center" wrapText="1"/>
      <protection/>
    </xf>
    <xf numFmtId="181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/>
    </xf>
    <xf numFmtId="181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0"/>
  <sheetViews>
    <sheetView tabSelected="1" showOutlineSymbols="0" workbookViewId="0" topLeftCell="A1">
      <selection activeCell="H13" sqref="H13"/>
    </sheetView>
  </sheetViews>
  <sheetFormatPr defaultColWidth="9.00390625" defaultRowHeight="14.25"/>
  <cols>
    <col min="1" max="1" width="25.375" style="0" customWidth="1"/>
    <col min="2" max="2" width="13.125" style="1" customWidth="1"/>
    <col min="3" max="3" width="9.50390625" style="2" customWidth="1"/>
    <col min="4" max="4" width="12.375" style="2" customWidth="1"/>
    <col min="5" max="5" width="12.125" style="2" customWidth="1"/>
    <col min="6" max="6" width="12.875" style="2" customWidth="1"/>
    <col min="7" max="7" width="11.625" style="2" customWidth="1"/>
    <col min="8" max="8" width="13.625" style="2" customWidth="1"/>
    <col min="9" max="9" width="10.75390625" style="1" customWidth="1"/>
    <col min="10" max="247" width="9.00390625" style="1" customWidth="1"/>
  </cols>
  <sheetData>
    <row r="1" spans="1:9" ht="83.25" customHeight="1">
      <c r="A1" s="5" t="s">
        <v>8</v>
      </c>
      <c r="B1" s="5"/>
      <c r="C1" s="5"/>
      <c r="D1" s="5"/>
      <c r="E1" s="5"/>
      <c r="F1" s="5"/>
      <c r="G1" s="5"/>
      <c r="H1" s="5"/>
      <c r="I1" s="5"/>
    </row>
    <row r="2" spans="1:247" s="4" customFormat="1" ht="45" customHeight="1">
      <c r="A2" s="3" t="s">
        <v>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ht="29.25" customHeight="1">
      <c r="A3" s="6" t="s">
        <v>11</v>
      </c>
      <c r="B3" s="7">
        <v>20170101</v>
      </c>
      <c r="C3" s="7" t="s">
        <v>13</v>
      </c>
      <c r="D3" s="8">
        <v>78.5</v>
      </c>
      <c r="E3" s="8">
        <f>D3*0.6</f>
        <v>47.1</v>
      </c>
      <c r="F3" s="8">
        <v>80.9</v>
      </c>
      <c r="G3" s="8">
        <f>F3*0.4</f>
        <v>32.36000000000001</v>
      </c>
      <c r="H3" s="8">
        <f>E3+G3</f>
        <v>79.46000000000001</v>
      </c>
      <c r="I3" s="9"/>
      <c r="II3"/>
      <c r="IJ3"/>
      <c r="IK3"/>
      <c r="IL3"/>
      <c r="IM3"/>
    </row>
    <row r="4" spans="1:247" ht="29.25" customHeight="1">
      <c r="A4" s="6" t="s">
        <v>11</v>
      </c>
      <c r="B4" s="7">
        <v>20170106</v>
      </c>
      <c r="C4" s="10" t="s">
        <v>12</v>
      </c>
      <c r="D4" s="8">
        <v>79</v>
      </c>
      <c r="E4" s="8">
        <f aca="true" t="shared" si="0" ref="E4:E50">D4*0.6</f>
        <v>47.4</v>
      </c>
      <c r="F4" s="8">
        <v>84.6</v>
      </c>
      <c r="G4" s="8">
        <f aca="true" t="shared" si="1" ref="G4:G50">F4*0.4</f>
        <v>33.839999999999996</v>
      </c>
      <c r="H4" s="8">
        <f aca="true" t="shared" si="2" ref="H4:H50">E4+G4</f>
        <v>81.24</v>
      </c>
      <c r="I4" s="9"/>
      <c r="II4"/>
      <c r="IJ4"/>
      <c r="IK4"/>
      <c r="IL4"/>
      <c r="IM4"/>
    </row>
    <row r="5" spans="1:247" ht="29.25" customHeight="1">
      <c r="A5" s="6" t="s">
        <v>11</v>
      </c>
      <c r="B5" s="7">
        <v>20170107</v>
      </c>
      <c r="C5" s="10" t="s">
        <v>14</v>
      </c>
      <c r="D5" s="8">
        <v>75.5</v>
      </c>
      <c r="E5" s="8">
        <f t="shared" si="0"/>
        <v>45.3</v>
      </c>
      <c r="F5" s="8">
        <v>83.6</v>
      </c>
      <c r="G5" s="8">
        <f t="shared" si="1"/>
        <v>33.44</v>
      </c>
      <c r="H5" s="8">
        <f t="shared" si="2"/>
        <v>78.74</v>
      </c>
      <c r="I5" s="9"/>
      <c r="II5"/>
      <c r="IJ5"/>
      <c r="IK5"/>
      <c r="IL5"/>
      <c r="IM5"/>
    </row>
    <row r="6" spans="1:247" ht="29.25" customHeight="1">
      <c r="A6" s="6" t="s">
        <v>18</v>
      </c>
      <c r="B6" s="7">
        <v>20170207</v>
      </c>
      <c r="C6" s="10" t="s">
        <v>16</v>
      </c>
      <c r="D6" s="8">
        <v>83.5</v>
      </c>
      <c r="E6" s="8">
        <f t="shared" si="0"/>
        <v>50.1</v>
      </c>
      <c r="F6" s="8">
        <v>91</v>
      </c>
      <c r="G6" s="8">
        <f t="shared" si="1"/>
        <v>36.4</v>
      </c>
      <c r="H6" s="8">
        <f t="shared" si="2"/>
        <v>86.5</v>
      </c>
      <c r="I6" s="9"/>
      <c r="II6"/>
      <c r="IJ6"/>
      <c r="IK6"/>
      <c r="IL6"/>
      <c r="IM6"/>
    </row>
    <row r="7" spans="1:247" ht="29.25" customHeight="1">
      <c r="A7" s="6" t="s">
        <v>18</v>
      </c>
      <c r="B7" s="7">
        <v>20170209</v>
      </c>
      <c r="C7" s="10" t="s">
        <v>15</v>
      </c>
      <c r="D7" s="8">
        <v>85.5</v>
      </c>
      <c r="E7" s="8">
        <f t="shared" si="0"/>
        <v>51.3</v>
      </c>
      <c r="F7" s="8">
        <v>83.8</v>
      </c>
      <c r="G7" s="8">
        <f t="shared" si="1"/>
        <v>33.52</v>
      </c>
      <c r="H7" s="8">
        <f t="shared" si="2"/>
        <v>84.82</v>
      </c>
      <c r="I7" s="9"/>
      <c r="II7"/>
      <c r="IJ7"/>
      <c r="IK7"/>
      <c r="IL7"/>
      <c r="IM7"/>
    </row>
    <row r="8" spans="1:247" ht="29.25" customHeight="1">
      <c r="A8" s="6" t="s">
        <v>18</v>
      </c>
      <c r="B8" s="7">
        <v>20170210</v>
      </c>
      <c r="C8" s="10" t="s">
        <v>17</v>
      </c>
      <c r="D8" s="8">
        <v>83</v>
      </c>
      <c r="E8" s="8">
        <f t="shared" si="0"/>
        <v>49.8</v>
      </c>
      <c r="F8" s="8">
        <v>87.8</v>
      </c>
      <c r="G8" s="8">
        <f t="shared" si="1"/>
        <v>35.12</v>
      </c>
      <c r="H8" s="8">
        <f t="shared" si="2"/>
        <v>84.91999999999999</v>
      </c>
      <c r="I8" s="9"/>
      <c r="II8"/>
      <c r="IJ8"/>
      <c r="IK8"/>
      <c r="IL8"/>
      <c r="IM8"/>
    </row>
    <row r="9" spans="1:247" ht="29.25" customHeight="1">
      <c r="A9" s="7" t="s">
        <v>22</v>
      </c>
      <c r="B9" s="7">
        <v>20170301</v>
      </c>
      <c r="C9" s="7" t="s">
        <v>21</v>
      </c>
      <c r="D9" s="8">
        <v>70.5</v>
      </c>
      <c r="E9" s="8">
        <f t="shared" si="0"/>
        <v>42.3</v>
      </c>
      <c r="F9" s="8">
        <v>89.4</v>
      </c>
      <c r="G9" s="8">
        <f t="shared" si="1"/>
        <v>35.760000000000005</v>
      </c>
      <c r="H9" s="8">
        <f t="shared" si="2"/>
        <v>78.06</v>
      </c>
      <c r="I9" s="9"/>
      <c r="II9"/>
      <c r="IJ9"/>
      <c r="IK9"/>
      <c r="IL9"/>
      <c r="IM9"/>
    </row>
    <row r="10" spans="1:247" ht="29.25" customHeight="1">
      <c r="A10" s="7" t="s">
        <v>22</v>
      </c>
      <c r="B10" s="7">
        <v>20170305</v>
      </c>
      <c r="C10" s="10" t="s">
        <v>19</v>
      </c>
      <c r="D10" s="8">
        <v>77.5</v>
      </c>
      <c r="E10" s="8">
        <f t="shared" si="0"/>
        <v>46.5</v>
      </c>
      <c r="F10" s="8">
        <v>86.4</v>
      </c>
      <c r="G10" s="8">
        <f t="shared" si="1"/>
        <v>34.56</v>
      </c>
      <c r="H10" s="8">
        <f t="shared" si="2"/>
        <v>81.06</v>
      </c>
      <c r="I10" s="9"/>
      <c r="II10"/>
      <c r="IJ10"/>
      <c r="IK10"/>
      <c r="IL10"/>
      <c r="IM10"/>
    </row>
    <row r="11" spans="1:247" ht="29.25" customHeight="1">
      <c r="A11" s="7" t="s">
        <v>22</v>
      </c>
      <c r="B11" s="7">
        <v>20170307</v>
      </c>
      <c r="C11" s="10" t="s">
        <v>20</v>
      </c>
      <c r="D11" s="8">
        <v>75</v>
      </c>
      <c r="E11" s="8">
        <f t="shared" si="0"/>
        <v>45</v>
      </c>
      <c r="F11" s="8">
        <v>82.5</v>
      </c>
      <c r="G11" s="8">
        <f t="shared" si="1"/>
        <v>33</v>
      </c>
      <c r="H11" s="8">
        <f t="shared" si="2"/>
        <v>78</v>
      </c>
      <c r="I11" s="9"/>
      <c r="II11"/>
      <c r="IJ11"/>
      <c r="IK11"/>
      <c r="IL11"/>
      <c r="IM11"/>
    </row>
    <row r="12" spans="1:247" ht="29.25" customHeight="1">
      <c r="A12" s="7" t="s">
        <v>25</v>
      </c>
      <c r="B12" s="7">
        <v>20170401</v>
      </c>
      <c r="C12" s="7" t="s">
        <v>26</v>
      </c>
      <c r="D12" s="8">
        <v>83.5</v>
      </c>
      <c r="E12" s="8">
        <f t="shared" si="0"/>
        <v>50.1</v>
      </c>
      <c r="F12" s="8">
        <v>85.1</v>
      </c>
      <c r="G12" s="8">
        <f t="shared" si="1"/>
        <v>34.04</v>
      </c>
      <c r="H12" s="8">
        <f t="shared" si="2"/>
        <v>84.14</v>
      </c>
      <c r="I12" s="9"/>
      <c r="II12"/>
      <c r="IJ12"/>
      <c r="IK12"/>
      <c r="IL12"/>
      <c r="IM12"/>
    </row>
    <row r="13" spans="1:247" ht="29.25" customHeight="1">
      <c r="A13" s="7" t="s">
        <v>25</v>
      </c>
      <c r="B13" s="7">
        <v>20170403</v>
      </c>
      <c r="C13" s="10" t="s">
        <v>27</v>
      </c>
      <c r="D13" s="8">
        <v>82</v>
      </c>
      <c r="E13" s="8">
        <f t="shared" si="0"/>
        <v>49.199999999999996</v>
      </c>
      <c r="F13" s="8">
        <v>84.7</v>
      </c>
      <c r="G13" s="8">
        <f t="shared" si="1"/>
        <v>33.88</v>
      </c>
      <c r="H13" s="8">
        <f t="shared" si="2"/>
        <v>83.08</v>
      </c>
      <c r="I13" s="9"/>
      <c r="II13"/>
      <c r="IJ13"/>
      <c r="IK13"/>
      <c r="IL13"/>
      <c r="IM13"/>
    </row>
    <row r="14" spans="1:247" ht="29.25" customHeight="1">
      <c r="A14" s="7" t="s">
        <v>25</v>
      </c>
      <c r="B14" s="7">
        <v>20170406</v>
      </c>
      <c r="C14" s="10" t="s">
        <v>28</v>
      </c>
      <c r="D14" s="8">
        <v>84</v>
      </c>
      <c r="E14" s="8">
        <f t="shared" si="0"/>
        <v>50.4</v>
      </c>
      <c r="F14" s="8">
        <v>82</v>
      </c>
      <c r="G14" s="8">
        <f t="shared" si="1"/>
        <v>32.800000000000004</v>
      </c>
      <c r="H14" s="8">
        <f t="shared" si="2"/>
        <v>83.2</v>
      </c>
      <c r="I14" s="9"/>
      <c r="II14"/>
      <c r="IJ14"/>
      <c r="IK14"/>
      <c r="IL14"/>
      <c r="IM14"/>
    </row>
    <row r="15" spans="1:247" ht="29.25" customHeight="1">
      <c r="A15" s="7" t="s">
        <v>29</v>
      </c>
      <c r="B15" s="7">
        <v>20170502</v>
      </c>
      <c r="C15" s="7" t="s">
        <v>30</v>
      </c>
      <c r="D15" s="8">
        <v>88</v>
      </c>
      <c r="E15" s="8">
        <f t="shared" si="0"/>
        <v>52.8</v>
      </c>
      <c r="F15" s="8">
        <v>85.6</v>
      </c>
      <c r="G15" s="8">
        <f t="shared" si="1"/>
        <v>34.24</v>
      </c>
      <c r="H15" s="8">
        <f t="shared" si="2"/>
        <v>87.03999999999999</v>
      </c>
      <c r="I15" s="9"/>
      <c r="II15"/>
      <c r="IJ15"/>
      <c r="IK15"/>
      <c r="IL15"/>
      <c r="IM15"/>
    </row>
    <row r="16" spans="1:247" ht="29.25" customHeight="1">
      <c r="A16" s="7" t="s">
        <v>29</v>
      </c>
      <c r="B16" s="7">
        <v>20170506</v>
      </c>
      <c r="C16" s="10" t="s">
        <v>31</v>
      </c>
      <c r="D16" s="8">
        <v>90</v>
      </c>
      <c r="E16" s="8">
        <f t="shared" si="0"/>
        <v>54</v>
      </c>
      <c r="F16" s="8">
        <v>80.6</v>
      </c>
      <c r="G16" s="8">
        <f t="shared" si="1"/>
        <v>32.24</v>
      </c>
      <c r="H16" s="8">
        <f t="shared" si="2"/>
        <v>86.24000000000001</v>
      </c>
      <c r="I16" s="9"/>
      <c r="II16"/>
      <c r="IJ16"/>
      <c r="IK16"/>
      <c r="IL16"/>
      <c r="IM16"/>
    </row>
    <row r="17" spans="1:247" ht="29.25" customHeight="1">
      <c r="A17" s="7" t="s">
        <v>29</v>
      </c>
      <c r="B17" s="7">
        <v>20170510</v>
      </c>
      <c r="C17" s="10" t="s">
        <v>32</v>
      </c>
      <c r="D17" s="8">
        <v>86</v>
      </c>
      <c r="E17" s="8">
        <f t="shared" si="0"/>
        <v>51.6</v>
      </c>
      <c r="F17" s="8">
        <v>87.2</v>
      </c>
      <c r="G17" s="8">
        <f t="shared" si="1"/>
        <v>34.88</v>
      </c>
      <c r="H17" s="8">
        <f t="shared" si="2"/>
        <v>86.48</v>
      </c>
      <c r="I17" s="9"/>
      <c r="II17"/>
      <c r="IJ17"/>
      <c r="IK17"/>
      <c r="IL17"/>
      <c r="IM17"/>
    </row>
    <row r="18" spans="1:247" ht="29.25" customHeight="1">
      <c r="A18" s="7" t="s">
        <v>33</v>
      </c>
      <c r="B18" s="7">
        <v>20170601</v>
      </c>
      <c r="C18" s="7" t="s">
        <v>38</v>
      </c>
      <c r="D18" s="8">
        <v>77.5</v>
      </c>
      <c r="E18" s="8">
        <f>D18*0.6</f>
        <v>46.5</v>
      </c>
      <c r="F18" s="8">
        <v>88.2</v>
      </c>
      <c r="G18" s="8">
        <f>F18*0.4</f>
        <v>35.28</v>
      </c>
      <c r="H18" s="8">
        <f>E18+G18</f>
        <v>81.78</v>
      </c>
      <c r="I18" s="9"/>
      <c r="II18"/>
      <c r="IJ18"/>
      <c r="IK18"/>
      <c r="IL18"/>
      <c r="IM18"/>
    </row>
    <row r="19" spans="1:247" ht="29.25" customHeight="1">
      <c r="A19" s="7" t="s">
        <v>33</v>
      </c>
      <c r="B19" s="7">
        <v>20170604</v>
      </c>
      <c r="C19" s="7" t="s">
        <v>36</v>
      </c>
      <c r="D19" s="8">
        <v>84.5</v>
      </c>
      <c r="E19" s="8">
        <f>D19*0.6</f>
        <v>50.699999999999996</v>
      </c>
      <c r="F19" s="8">
        <v>86</v>
      </c>
      <c r="G19" s="8">
        <f>F19*0.4</f>
        <v>34.4</v>
      </c>
      <c r="H19" s="8">
        <f>E19+G19</f>
        <v>85.1</v>
      </c>
      <c r="I19" s="9"/>
      <c r="II19"/>
      <c r="IJ19"/>
      <c r="IK19"/>
      <c r="IL19"/>
      <c r="IM19"/>
    </row>
    <row r="20" spans="1:247" ht="29.25" customHeight="1">
      <c r="A20" s="7" t="s">
        <v>33</v>
      </c>
      <c r="B20" s="7">
        <v>20170607</v>
      </c>
      <c r="C20" s="7" t="s">
        <v>37</v>
      </c>
      <c r="D20" s="8">
        <v>83.5</v>
      </c>
      <c r="E20" s="8">
        <f>D20*0.6</f>
        <v>50.1</v>
      </c>
      <c r="F20" s="8">
        <v>83.4</v>
      </c>
      <c r="G20" s="8">
        <f>F20*0.4</f>
        <v>33.36000000000001</v>
      </c>
      <c r="H20" s="8">
        <f>E20+G20</f>
        <v>83.46000000000001</v>
      </c>
      <c r="I20" s="9"/>
      <c r="II20"/>
      <c r="IJ20"/>
      <c r="IK20"/>
      <c r="IL20"/>
      <c r="IM20"/>
    </row>
    <row r="21" spans="1:247" ht="29.25" customHeight="1">
      <c r="A21" s="7" t="s">
        <v>33</v>
      </c>
      <c r="B21" s="7">
        <v>20170610</v>
      </c>
      <c r="C21" s="7" t="s">
        <v>34</v>
      </c>
      <c r="D21" s="8">
        <v>89.5</v>
      </c>
      <c r="E21" s="8">
        <f t="shared" si="0"/>
        <v>53.699999999999996</v>
      </c>
      <c r="F21" s="8">
        <v>90.6</v>
      </c>
      <c r="G21" s="8">
        <f t="shared" si="1"/>
        <v>36.24</v>
      </c>
      <c r="H21" s="8">
        <f t="shared" si="2"/>
        <v>89.94</v>
      </c>
      <c r="I21" s="9"/>
      <c r="II21"/>
      <c r="IJ21"/>
      <c r="IK21"/>
      <c r="IL21"/>
      <c r="IM21"/>
    </row>
    <row r="22" spans="1:247" ht="29.25" customHeight="1">
      <c r="A22" s="7" t="s">
        <v>33</v>
      </c>
      <c r="B22" s="7">
        <v>20170611</v>
      </c>
      <c r="C22" s="7" t="s">
        <v>39</v>
      </c>
      <c r="D22" s="8">
        <v>77.5</v>
      </c>
      <c r="E22" s="8">
        <f>D22*0.6</f>
        <v>46.5</v>
      </c>
      <c r="F22" s="8">
        <v>88.4</v>
      </c>
      <c r="G22" s="8">
        <f>F22*0.4</f>
        <v>35.36000000000001</v>
      </c>
      <c r="H22" s="8">
        <f>E22+G22</f>
        <v>81.86000000000001</v>
      </c>
      <c r="I22" s="9"/>
      <c r="II22"/>
      <c r="IJ22"/>
      <c r="IK22"/>
      <c r="IL22"/>
      <c r="IM22"/>
    </row>
    <row r="23" spans="1:247" ht="29.25" customHeight="1">
      <c r="A23" s="7" t="s">
        <v>33</v>
      </c>
      <c r="B23" s="7">
        <v>20170612</v>
      </c>
      <c r="C23" s="7" t="s">
        <v>35</v>
      </c>
      <c r="D23" s="8">
        <v>89</v>
      </c>
      <c r="E23" s="8">
        <f t="shared" si="0"/>
        <v>53.4</v>
      </c>
      <c r="F23" s="8">
        <v>90</v>
      </c>
      <c r="G23" s="8">
        <f t="shared" si="1"/>
        <v>36</v>
      </c>
      <c r="H23" s="8">
        <f t="shared" si="2"/>
        <v>89.4</v>
      </c>
      <c r="I23" s="9"/>
      <c r="II23"/>
      <c r="IJ23"/>
      <c r="IK23"/>
      <c r="IL23"/>
      <c r="IM23"/>
    </row>
    <row r="24" spans="1:247" ht="29.25" customHeight="1">
      <c r="A24" s="7" t="s">
        <v>40</v>
      </c>
      <c r="B24" s="7">
        <v>20170701</v>
      </c>
      <c r="C24" s="7" t="s">
        <v>41</v>
      </c>
      <c r="D24" s="8">
        <v>71</v>
      </c>
      <c r="E24" s="8">
        <f t="shared" si="0"/>
        <v>42.6</v>
      </c>
      <c r="F24" s="8" t="s">
        <v>10</v>
      </c>
      <c r="G24" s="8">
        <v>0</v>
      </c>
      <c r="H24" s="8">
        <v>42.6</v>
      </c>
      <c r="I24" s="9"/>
      <c r="II24"/>
      <c r="IJ24"/>
      <c r="IK24"/>
      <c r="IL24"/>
      <c r="IM24"/>
    </row>
    <row r="25" spans="1:247" ht="29.25" customHeight="1">
      <c r="A25" s="7" t="s">
        <v>40</v>
      </c>
      <c r="B25" s="7">
        <v>20170702</v>
      </c>
      <c r="C25" s="7" t="s">
        <v>42</v>
      </c>
      <c r="D25" s="8">
        <v>81</v>
      </c>
      <c r="E25" s="8">
        <f t="shared" si="0"/>
        <v>48.6</v>
      </c>
      <c r="F25" s="8">
        <v>89.8</v>
      </c>
      <c r="G25" s="8">
        <f t="shared" si="1"/>
        <v>35.92</v>
      </c>
      <c r="H25" s="8">
        <f t="shared" si="2"/>
        <v>84.52000000000001</v>
      </c>
      <c r="I25" s="9"/>
      <c r="II25"/>
      <c r="IJ25"/>
      <c r="IK25"/>
      <c r="IL25"/>
      <c r="IM25"/>
    </row>
    <row r="26" spans="1:247" ht="29.25" customHeight="1">
      <c r="A26" s="7" t="s">
        <v>40</v>
      </c>
      <c r="B26" s="7">
        <v>20170703</v>
      </c>
      <c r="C26" s="10" t="s">
        <v>23</v>
      </c>
      <c r="D26" s="8">
        <v>76</v>
      </c>
      <c r="E26" s="8">
        <f t="shared" si="0"/>
        <v>45.6</v>
      </c>
      <c r="F26" s="8">
        <v>86.6</v>
      </c>
      <c r="G26" s="8">
        <f t="shared" si="1"/>
        <v>34.64</v>
      </c>
      <c r="H26" s="8">
        <f t="shared" si="2"/>
        <v>80.24000000000001</v>
      </c>
      <c r="I26" s="9"/>
      <c r="II26"/>
      <c r="IJ26"/>
      <c r="IK26"/>
      <c r="IL26"/>
      <c r="IM26"/>
    </row>
    <row r="27" spans="1:247" ht="29.25" customHeight="1">
      <c r="A27" s="7" t="s">
        <v>43</v>
      </c>
      <c r="B27" s="7">
        <v>20170802</v>
      </c>
      <c r="C27" s="7" t="s">
        <v>44</v>
      </c>
      <c r="D27" s="8">
        <v>74</v>
      </c>
      <c r="E27" s="8">
        <f t="shared" si="0"/>
        <v>44.4</v>
      </c>
      <c r="F27" s="8">
        <v>79.8</v>
      </c>
      <c r="G27" s="8">
        <f t="shared" si="1"/>
        <v>31.92</v>
      </c>
      <c r="H27" s="8">
        <f t="shared" si="2"/>
        <v>76.32</v>
      </c>
      <c r="I27" s="9"/>
      <c r="II27"/>
      <c r="IJ27"/>
      <c r="IK27"/>
      <c r="IL27"/>
      <c r="IM27"/>
    </row>
    <row r="28" spans="1:247" ht="29.25" customHeight="1">
      <c r="A28" s="7" t="s">
        <v>43</v>
      </c>
      <c r="B28" s="7">
        <v>20170803</v>
      </c>
      <c r="C28" s="7" t="s">
        <v>45</v>
      </c>
      <c r="D28" s="8">
        <v>73</v>
      </c>
      <c r="E28" s="8">
        <f t="shared" si="0"/>
        <v>43.8</v>
      </c>
      <c r="F28" s="8">
        <v>86.8</v>
      </c>
      <c r="G28" s="8">
        <f t="shared" si="1"/>
        <v>34.72</v>
      </c>
      <c r="H28" s="8">
        <f t="shared" si="2"/>
        <v>78.52</v>
      </c>
      <c r="I28" s="9"/>
      <c r="II28"/>
      <c r="IJ28"/>
      <c r="IK28"/>
      <c r="IL28"/>
      <c r="IM28"/>
    </row>
    <row r="29" spans="1:247" ht="29.25" customHeight="1">
      <c r="A29" s="7" t="s">
        <v>43</v>
      </c>
      <c r="B29" s="7">
        <v>20170804</v>
      </c>
      <c r="C29" s="7" t="s">
        <v>46</v>
      </c>
      <c r="D29" s="8">
        <v>74</v>
      </c>
      <c r="E29" s="8">
        <f t="shared" si="0"/>
        <v>44.4</v>
      </c>
      <c r="F29" s="8">
        <v>88</v>
      </c>
      <c r="G29" s="8">
        <f t="shared" si="1"/>
        <v>35.2</v>
      </c>
      <c r="H29" s="8">
        <f t="shared" si="2"/>
        <v>79.6</v>
      </c>
      <c r="I29" s="9"/>
      <c r="II29"/>
      <c r="IJ29"/>
      <c r="IK29"/>
      <c r="IL29"/>
      <c r="IM29"/>
    </row>
    <row r="30" spans="1:247" ht="29.25" customHeight="1">
      <c r="A30" s="7" t="s">
        <v>43</v>
      </c>
      <c r="B30" s="7">
        <v>20170811</v>
      </c>
      <c r="C30" s="7" t="s">
        <v>47</v>
      </c>
      <c r="D30" s="8">
        <v>75</v>
      </c>
      <c r="E30" s="8">
        <f t="shared" si="0"/>
        <v>45</v>
      </c>
      <c r="F30" s="8">
        <v>88.4</v>
      </c>
      <c r="G30" s="8">
        <f t="shared" si="1"/>
        <v>35.36000000000001</v>
      </c>
      <c r="H30" s="8">
        <f t="shared" si="2"/>
        <v>80.36000000000001</v>
      </c>
      <c r="I30" s="9"/>
      <c r="II30"/>
      <c r="IJ30"/>
      <c r="IK30"/>
      <c r="IL30"/>
      <c r="IM30"/>
    </row>
    <row r="31" spans="1:247" ht="29.25" customHeight="1">
      <c r="A31" s="7" t="s">
        <v>43</v>
      </c>
      <c r="B31" s="7">
        <v>20170813</v>
      </c>
      <c r="C31" s="7" t="s">
        <v>48</v>
      </c>
      <c r="D31" s="8">
        <v>77.5</v>
      </c>
      <c r="E31" s="8">
        <f t="shared" si="0"/>
        <v>46.5</v>
      </c>
      <c r="F31" s="8">
        <v>87.4</v>
      </c>
      <c r="G31" s="8">
        <f t="shared" si="1"/>
        <v>34.96</v>
      </c>
      <c r="H31" s="8">
        <f t="shared" si="2"/>
        <v>81.46000000000001</v>
      </c>
      <c r="I31" s="9"/>
      <c r="II31"/>
      <c r="IJ31"/>
      <c r="IK31"/>
      <c r="IL31"/>
      <c r="IM31"/>
    </row>
    <row r="32" spans="1:247" ht="29.25" customHeight="1">
      <c r="A32" s="7" t="s">
        <v>43</v>
      </c>
      <c r="B32" s="7">
        <v>20170814</v>
      </c>
      <c r="C32" s="7" t="s">
        <v>49</v>
      </c>
      <c r="D32" s="8">
        <v>72</v>
      </c>
      <c r="E32" s="8">
        <f t="shared" si="0"/>
        <v>43.199999999999996</v>
      </c>
      <c r="F32" s="8">
        <v>85</v>
      </c>
      <c r="G32" s="8">
        <f t="shared" si="1"/>
        <v>34</v>
      </c>
      <c r="H32" s="8">
        <f t="shared" si="2"/>
        <v>77.19999999999999</v>
      </c>
      <c r="I32" s="9"/>
      <c r="II32"/>
      <c r="IJ32"/>
      <c r="IK32"/>
      <c r="IL32"/>
      <c r="IM32"/>
    </row>
    <row r="33" spans="1:247" ht="29.25" customHeight="1">
      <c r="A33" s="7" t="s">
        <v>43</v>
      </c>
      <c r="B33" s="7">
        <v>20170817</v>
      </c>
      <c r="C33" s="10" t="s">
        <v>50</v>
      </c>
      <c r="D33" s="8">
        <v>77.5</v>
      </c>
      <c r="E33" s="8">
        <f t="shared" si="0"/>
        <v>46.5</v>
      </c>
      <c r="F33" s="8">
        <v>86.6</v>
      </c>
      <c r="G33" s="8">
        <f t="shared" si="1"/>
        <v>34.64</v>
      </c>
      <c r="H33" s="8">
        <f t="shared" si="2"/>
        <v>81.14</v>
      </c>
      <c r="I33" s="9"/>
      <c r="II33"/>
      <c r="IJ33"/>
      <c r="IK33"/>
      <c r="IL33"/>
      <c r="IM33"/>
    </row>
    <row r="34" spans="1:247" ht="29.25" customHeight="1">
      <c r="A34" s="7" t="s">
        <v>43</v>
      </c>
      <c r="B34" s="7">
        <v>20170818</v>
      </c>
      <c r="C34" s="10" t="s">
        <v>51</v>
      </c>
      <c r="D34" s="8">
        <v>74.5</v>
      </c>
      <c r="E34" s="8">
        <f t="shared" si="0"/>
        <v>44.699999999999996</v>
      </c>
      <c r="F34" s="8">
        <v>85.2</v>
      </c>
      <c r="G34" s="8">
        <f t="shared" si="1"/>
        <v>34.080000000000005</v>
      </c>
      <c r="H34" s="8">
        <f t="shared" si="2"/>
        <v>78.78</v>
      </c>
      <c r="I34" s="9"/>
      <c r="II34"/>
      <c r="IJ34"/>
      <c r="IK34"/>
      <c r="IL34"/>
      <c r="IM34"/>
    </row>
    <row r="35" spans="1:247" ht="29.25" customHeight="1">
      <c r="A35" s="7" t="s">
        <v>43</v>
      </c>
      <c r="B35" s="7">
        <v>20170819</v>
      </c>
      <c r="C35" s="10" t="s">
        <v>52</v>
      </c>
      <c r="D35" s="8">
        <v>75</v>
      </c>
      <c r="E35" s="8">
        <f t="shared" si="0"/>
        <v>45</v>
      </c>
      <c r="F35" s="8">
        <v>91</v>
      </c>
      <c r="G35" s="8">
        <f t="shared" si="1"/>
        <v>36.4</v>
      </c>
      <c r="H35" s="8">
        <f t="shared" si="2"/>
        <v>81.4</v>
      </c>
      <c r="I35" s="9"/>
      <c r="II35"/>
      <c r="IJ35"/>
      <c r="IK35"/>
      <c r="IL35"/>
      <c r="IM35"/>
    </row>
    <row r="36" spans="1:247" ht="29.25" customHeight="1">
      <c r="A36" s="7" t="s">
        <v>53</v>
      </c>
      <c r="B36" s="7">
        <v>20170904</v>
      </c>
      <c r="C36" s="10" t="s">
        <v>54</v>
      </c>
      <c r="D36" s="8">
        <v>74</v>
      </c>
      <c r="E36" s="8">
        <f t="shared" si="0"/>
        <v>44.4</v>
      </c>
      <c r="F36" s="8">
        <v>85.8</v>
      </c>
      <c r="G36" s="8">
        <f t="shared" si="1"/>
        <v>34.32</v>
      </c>
      <c r="H36" s="8">
        <f t="shared" si="2"/>
        <v>78.72</v>
      </c>
      <c r="I36" s="9"/>
      <c r="II36"/>
      <c r="IJ36"/>
      <c r="IK36"/>
      <c r="IL36"/>
      <c r="IM36"/>
    </row>
    <row r="37" spans="1:247" ht="29.25" customHeight="1">
      <c r="A37" s="7" t="s">
        <v>53</v>
      </c>
      <c r="B37" s="7">
        <v>20170906</v>
      </c>
      <c r="C37" s="10" t="s">
        <v>55</v>
      </c>
      <c r="D37" s="8">
        <v>88.5</v>
      </c>
      <c r="E37" s="8">
        <f t="shared" si="0"/>
        <v>53.1</v>
      </c>
      <c r="F37" s="8">
        <v>83.2</v>
      </c>
      <c r="G37" s="8">
        <f t="shared" si="1"/>
        <v>33.28</v>
      </c>
      <c r="H37" s="8">
        <f t="shared" si="2"/>
        <v>86.38</v>
      </c>
      <c r="I37" s="9"/>
      <c r="II37"/>
      <c r="IJ37"/>
      <c r="IK37"/>
      <c r="IL37"/>
      <c r="IM37"/>
    </row>
    <row r="38" spans="1:247" ht="29.25" customHeight="1">
      <c r="A38" s="7" t="s">
        <v>53</v>
      </c>
      <c r="B38" s="7">
        <v>20170907</v>
      </c>
      <c r="C38" s="10" t="s">
        <v>56</v>
      </c>
      <c r="D38" s="8">
        <v>72</v>
      </c>
      <c r="E38" s="8">
        <f t="shared" si="0"/>
        <v>43.199999999999996</v>
      </c>
      <c r="F38" s="8">
        <v>82.2</v>
      </c>
      <c r="G38" s="8">
        <f t="shared" si="1"/>
        <v>32.88</v>
      </c>
      <c r="H38" s="8">
        <f t="shared" si="2"/>
        <v>76.08</v>
      </c>
      <c r="I38" s="9"/>
      <c r="II38"/>
      <c r="IJ38"/>
      <c r="IK38"/>
      <c r="IL38"/>
      <c r="IM38"/>
    </row>
    <row r="39" spans="1:247" ht="29.25" customHeight="1">
      <c r="A39" s="7" t="s">
        <v>24</v>
      </c>
      <c r="B39" s="7">
        <v>20171001</v>
      </c>
      <c r="C39" s="7" t="s">
        <v>57</v>
      </c>
      <c r="D39" s="8">
        <v>83.5</v>
      </c>
      <c r="E39" s="8">
        <f t="shared" si="0"/>
        <v>50.1</v>
      </c>
      <c r="F39" s="8">
        <v>86.2</v>
      </c>
      <c r="G39" s="8">
        <f t="shared" si="1"/>
        <v>34.480000000000004</v>
      </c>
      <c r="H39" s="8">
        <f t="shared" si="2"/>
        <v>84.58000000000001</v>
      </c>
      <c r="I39" s="9"/>
      <c r="II39"/>
      <c r="IJ39"/>
      <c r="IK39"/>
      <c r="IL39"/>
      <c r="IM39"/>
    </row>
    <row r="40" spans="1:247" ht="29.25" customHeight="1">
      <c r="A40" s="7" t="s">
        <v>24</v>
      </c>
      <c r="B40" s="7">
        <v>20171002</v>
      </c>
      <c r="C40" s="7" t="s">
        <v>58</v>
      </c>
      <c r="D40" s="8">
        <v>77.5</v>
      </c>
      <c r="E40" s="8">
        <f t="shared" si="0"/>
        <v>46.5</v>
      </c>
      <c r="F40" s="8" t="s">
        <v>10</v>
      </c>
      <c r="G40" s="8">
        <v>0</v>
      </c>
      <c r="H40" s="8">
        <v>46.5</v>
      </c>
      <c r="I40" s="9"/>
      <c r="II40"/>
      <c r="IJ40"/>
      <c r="IK40"/>
      <c r="IL40"/>
      <c r="IM40"/>
    </row>
    <row r="41" spans="1:247" ht="29.25" customHeight="1">
      <c r="A41" s="7" t="s">
        <v>24</v>
      </c>
      <c r="B41" s="7">
        <v>20171003</v>
      </c>
      <c r="C41" s="10" t="s">
        <v>59</v>
      </c>
      <c r="D41" s="8">
        <v>75.5</v>
      </c>
      <c r="E41" s="8">
        <f t="shared" si="0"/>
        <v>45.3</v>
      </c>
      <c r="F41" s="8">
        <v>83.8</v>
      </c>
      <c r="G41" s="8">
        <f t="shared" si="1"/>
        <v>33.52</v>
      </c>
      <c r="H41" s="8">
        <f t="shared" si="2"/>
        <v>78.82</v>
      </c>
      <c r="I41" s="9"/>
      <c r="II41"/>
      <c r="IJ41"/>
      <c r="IK41"/>
      <c r="IL41"/>
      <c r="IM41"/>
    </row>
    <row r="42" spans="1:247" ht="29.25" customHeight="1">
      <c r="A42" s="7" t="s">
        <v>60</v>
      </c>
      <c r="B42" s="7">
        <v>20171104</v>
      </c>
      <c r="C42" s="7" t="s">
        <v>61</v>
      </c>
      <c r="D42" s="8">
        <v>90.5</v>
      </c>
      <c r="E42" s="8">
        <f t="shared" si="0"/>
        <v>54.3</v>
      </c>
      <c r="F42" s="8">
        <v>86.7</v>
      </c>
      <c r="G42" s="8">
        <f t="shared" si="1"/>
        <v>34.68</v>
      </c>
      <c r="H42" s="8">
        <f t="shared" si="2"/>
        <v>88.97999999999999</v>
      </c>
      <c r="I42" s="9"/>
      <c r="II42"/>
      <c r="IJ42"/>
      <c r="IK42"/>
      <c r="IL42"/>
      <c r="IM42"/>
    </row>
    <row r="43" spans="1:247" ht="29.25" customHeight="1">
      <c r="A43" s="7" t="s">
        <v>60</v>
      </c>
      <c r="B43" s="7">
        <v>20171106</v>
      </c>
      <c r="C43" s="7" t="s">
        <v>62</v>
      </c>
      <c r="D43" s="8">
        <v>81.5</v>
      </c>
      <c r="E43" s="8">
        <f t="shared" si="0"/>
        <v>48.9</v>
      </c>
      <c r="F43" s="8">
        <v>85.4</v>
      </c>
      <c r="G43" s="8">
        <f t="shared" si="1"/>
        <v>34.160000000000004</v>
      </c>
      <c r="H43" s="8">
        <f t="shared" si="2"/>
        <v>83.06</v>
      </c>
      <c r="I43" s="9"/>
      <c r="II43"/>
      <c r="IJ43"/>
      <c r="IK43"/>
      <c r="IL43"/>
      <c r="IM43"/>
    </row>
    <row r="44" spans="1:247" ht="29.25" customHeight="1">
      <c r="A44" s="7" t="s">
        <v>60</v>
      </c>
      <c r="B44" s="7">
        <v>20171110</v>
      </c>
      <c r="C44" s="7" t="s">
        <v>63</v>
      </c>
      <c r="D44" s="8">
        <v>80</v>
      </c>
      <c r="E44" s="8">
        <f t="shared" si="0"/>
        <v>48</v>
      </c>
      <c r="F44" s="8" t="s">
        <v>10</v>
      </c>
      <c r="G44" s="8">
        <v>0</v>
      </c>
      <c r="H44" s="8">
        <v>48</v>
      </c>
      <c r="I44" s="9"/>
      <c r="II44"/>
      <c r="IJ44"/>
      <c r="IK44"/>
      <c r="IL44"/>
      <c r="IM44"/>
    </row>
    <row r="45" spans="1:247" ht="29.25" customHeight="1">
      <c r="A45" s="7" t="s">
        <v>64</v>
      </c>
      <c r="B45" s="7">
        <v>20171203</v>
      </c>
      <c r="C45" s="7" t="s">
        <v>65</v>
      </c>
      <c r="D45" s="8">
        <v>77</v>
      </c>
      <c r="E45" s="8">
        <f t="shared" si="0"/>
        <v>46.199999999999996</v>
      </c>
      <c r="F45" s="8">
        <v>82.1</v>
      </c>
      <c r="G45" s="8">
        <f t="shared" si="1"/>
        <v>32.839999999999996</v>
      </c>
      <c r="H45" s="8">
        <f t="shared" si="2"/>
        <v>79.03999999999999</v>
      </c>
      <c r="I45" s="9"/>
      <c r="II45"/>
      <c r="IJ45"/>
      <c r="IK45"/>
      <c r="IL45"/>
      <c r="IM45"/>
    </row>
    <row r="46" spans="1:247" ht="29.25" customHeight="1">
      <c r="A46" s="7" t="s">
        <v>64</v>
      </c>
      <c r="B46" s="7">
        <v>20171205</v>
      </c>
      <c r="C46" s="7" t="s">
        <v>67</v>
      </c>
      <c r="D46" s="8">
        <v>77</v>
      </c>
      <c r="E46" s="8">
        <f>D46*0.6</f>
        <v>46.199999999999996</v>
      </c>
      <c r="F46" s="8">
        <v>80.9</v>
      </c>
      <c r="G46" s="8">
        <f>F46*0.4</f>
        <v>32.36000000000001</v>
      </c>
      <c r="H46" s="8">
        <f>E46+G46</f>
        <v>78.56</v>
      </c>
      <c r="I46" s="9"/>
      <c r="II46"/>
      <c r="IJ46"/>
      <c r="IK46"/>
      <c r="IL46"/>
      <c r="IM46"/>
    </row>
    <row r="47" spans="1:247" ht="29.25" customHeight="1">
      <c r="A47" s="7" t="s">
        <v>64</v>
      </c>
      <c r="B47" s="7">
        <v>20171214</v>
      </c>
      <c r="C47" s="7" t="s">
        <v>66</v>
      </c>
      <c r="D47" s="8">
        <v>78</v>
      </c>
      <c r="E47" s="8">
        <f t="shared" si="0"/>
        <v>46.8</v>
      </c>
      <c r="F47" s="8">
        <v>84.5</v>
      </c>
      <c r="G47" s="8">
        <f t="shared" si="1"/>
        <v>33.800000000000004</v>
      </c>
      <c r="H47" s="8">
        <f t="shared" si="2"/>
        <v>80.6</v>
      </c>
      <c r="I47" s="9"/>
      <c r="II47"/>
      <c r="IJ47"/>
      <c r="IK47"/>
      <c r="IL47"/>
      <c r="IM47"/>
    </row>
    <row r="48" spans="1:9" ht="29.25" customHeight="1">
      <c r="A48" s="6" t="s">
        <v>68</v>
      </c>
      <c r="B48" s="7">
        <v>20171301</v>
      </c>
      <c r="C48" s="7" t="s">
        <v>69</v>
      </c>
      <c r="D48" s="8">
        <v>76.5</v>
      </c>
      <c r="E48" s="8">
        <f t="shared" si="0"/>
        <v>45.9</v>
      </c>
      <c r="F48" s="8">
        <v>90.4</v>
      </c>
      <c r="G48" s="8">
        <f t="shared" si="1"/>
        <v>36.160000000000004</v>
      </c>
      <c r="H48" s="8">
        <f t="shared" si="2"/>
        <v>82.06</v>
      </c>
      <c r="I48" s="9"/>
    </row>
    <row r="49" spans="1:9" ht="29.25" customHeight="1">
      <c r="A49" s="6" t="s">
        <v>68</v>
      </c>
      <c r="B49" s="7">
        <v>20171302</v>
      </c>
      <c r="C49" s="7" t="s">
        <v>70</v>
      </c>
      <c r="D49" s="8">
        <v>75.5</v>
      </c>
      <c r="E49" s="8">
        <f t="shared" si="0"/>
        <v>45.3</v>
      </c>
      <c r="F49" s="8">
        <v>89.9</v>
      </c>
      <c r="G49" s="8">
        <f t="shared" si="1"/>
        <v>35.96</v>
      </c>
      <c r="H49" s="8">
        <f t="shared" si="2"/>
        <v>81.25999999999999</v>
      </c>
      <c r="I49" s="9"/>
    </row>
    <row r="50" spans="1:9" ht="29.25" customHeight="1">
      <c r="A50" s="6" t="s">
        <v>68</v>
      </c>
      <c r="B50" s="7">
        <v>20171304</v>
      </c>
      <c r="C50" s="7" t="s">
        <v>71</v>
      </c>
      <c r="D50" s="8">
        <v>78</v>
      </c>
      <c r="E50" s="8">
        <f t="shared" si="0"/>
        <v>46.8</v>
      </c>
      <c r="F50" s="8">
        <v>82.3</v>
      </c>
      <c r="G50" s="8">
        <f t="shared" si="1"/>
        <v>32.92</v>
      </c>
      <c r="H50" s="8">
        <f t="shared" si="2"/>
        <v>79.72</v>
      </c>
      <c r="I50" s="11"/>
    </row>
    <row r="51" ht="40.5" customHeight="1"/>
  </sheetData>
  <mergeCells count="1">
    <mergeCell ref="A1:I1"/>
  </mergeCells>
  <printOptions/>
  <pageMargins left="0.79" right="0.4724409448818898" top="0.551181102362204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2017-07-28T07:08:25Z</cp:lastPrinted>
  <dcterms:created xsi:type="dcterms:W3CDTF">2006-07-17T02:26:15Z</dcterms:created>
  <dcterms:modified xsi:type="dcterms:W3CDTF">2017-07-28T07:54:04Z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