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firstSheet="1" activeTab="1"/>
  </bookViews>
  <sheets>
    <sheet name="RTNCKOY" sheetId="1" state="hidden" r:id="rId1"/>
    <sheet name="拟录用人员名单" sheetId="2" r:id="rId2"/>
  </sheets>
  <definedNames>
    <definedName name="_xlnm._FilterDatabase" localSheetId="1" hidden="1">'拟录用人员名单'!$A$3:$U$104</definedName>
    <definedName name="_xlnm.Print_Titles" localSheetId="1">'拟录用人员名单'!$1:$3</definedName>
  </definedNames>
  <calcPr fullCalcOnLoad="1"/>
</workbook>
</file>

<file path=xl/sharedStrings.xml><?xml version="1.0" encoding="utf-8"?>
<sst xmlns="http://schemas.openxmlformats.org/spreadsheetml/2006/main" count="1327" uniqueCount="622">
  <si>
    <t>序号</t>
  </si>
  <si>
    <t>姓名</t>
  </si>
  <si>
    <t>性别</t>
  </si>
  <si>
    <t>民族</t>
  </si>
  <si>
    <t>政治面貌</t>
  </si>
  <si>
    <t>准考证号</t>
  </si>
  <si>
    <t>毕业院校</t>
  </si>
  <si>
    <t>专业</t>
  </si>
  <si>
    <t>应往届</t>
  </si>
  <si>
    <t>原工作单位</t>
  </si>
  <si>
    <t>报考职位代码</t>
  </si>
  <si>
    <t>报考单位</t>
  </si>
  <si>
    <t>笔试成绩</t>
  </si>
  <si>
    <t>面试成绩</t>
  </si>
  <si>
    <t>综合 成绩</t>
  </si>
  <si>
    <t>体检</t>
  </si>
  <si>
    <t>体能测评</t>
  </si>
  <si>
    <t>考察</t>
  </si>
  <si>
    <t>行测成绩</t>
  </si>
  <si>
    <t>申论成绩</t>
  </si>
  <si>
    <t>笔试成绩÷2×60%</t>
  </si>
  <si>
    <t>面试成绩×40%</t>
  </si>
  <si>
    <t>1</t>
  </si>
  <si>
    <t>王明雪</t>
  </si>
  <si>
    <t>女</t>
  </si>
  <si>
    <t>汉</t>
  </si>
  <si>
    <t>中共党员</t>
  </si>
  <si>
    <t>62280103416</t>
  </si>
  <si>
    <t>甘肃政法学院</t>
  </si>
  <si>
    <t>法学</t>
  </si>
  <si>
    <t>往届</t>
  </si>
  <si>
    <t>合水县纪委</t>
  </si>
  <si>
    <t>001</t>
  </si>
  <si>
    <t>市纪委综合派驻纪检组</t>
  </si>
  <si>
    <t>合格</t>
  </si>
  <si>
    <t>2</t>
  </si>
  <si>
    <t>郑亦清</t>
  </si>
  <si>
    <t>汉族</t>
  </si>
  <si>
    <t>62280100317</t>
  </si>
  <si>
    <t>陇东学院</t>
  </si>
  <si>
    <t>西峰区南街              办事处</t>
  </si>
  <si>
    <t>3</t>
  </si>
  <si>
    <t>刘沛</t>
  </si>
  <si>
    <t>62280103420</t>
  </si>
  <si>
    <t>兰州财经大学</t>
  </si>
  <si>
    <t>审计学</t>
  </si>
  <si>
    <t>无</t>
  </si>
  <si>
    <t>002</t>
  </si>
  <si>
    <t>4</t>
  </si>
  <si>
    <t>张爱琴</t>
  </si>
  <si>
    <t>62280101827</t>
  </si>
  <si>
    <t>兰州理工大学</t>
  </si>
  <si>
    <t>会计学</t>
  </si>
  <si>
    <t>庆阳市公安局交警支队第二高速公路大队</t>
  </si>
  <si>
    <t>5</t>
  </si>
  <si>
    <t>侯亚洲</t>
  </si>
  <si>
    <t>男</t>
  </si>
  <si>
    <t>62280104413</t>
  </si>
  <si>
    <t>昆明理工大学</t>
  </si>
  <si>
    <t>法学           会计学</t>
  </si>
  <si>
    <t>庆阳市水利勘测设计院</t>
  </si>
  <si>
    <t>004</t>
  </si>
  <si>
    <t>市中级人民法院</t>
  </si>
  <si>
    <t>6</t>
  </si>
  <si>
    <t>杨安福</t>
  </si>
  <si>
    <t>62280104702</t>
  </si>
  <si>
    <t>西峰区                人民法院</t>
  </si>
  <si>
    <t>7</t>
  </si>
  <si>
    <t>赵荣</t>
  </si>
  <si>
    <t>62280103924</t>
  </si>
  <si>
    <t>宁夏大学</t>
  </si>
  <si>
    <t>法学理论</t>
  </si>
  <si>
    <t>宁夏银川市兴庆区委组织部</t>
  </si>
  <si>
    <t>8</t>
  </si>
  <si>
    <t>彭向东</t>
  </si>
  <si>
    <t>62280104216</t>
  </si>
  <si>
    <t>西北政法大学</t>
  </si>
  <si>
    <t>西安普惠健康体检有限公司</t>
  </si>
  <si>
    <t>9</t>
  </si>
  <si>
    <t>郭毓涵</t>
  </si>
  <si>
    <t>62280105018</t>
  </si>
  <si>
    <t>潍坊学院</t>
  </si>
  <si>
    <t>环县芦家湾乡人民政府</t>
  </si>
  <si>
    <t>005</t>
  </si>
  <si>
    <t>10</t>
  </si>
  <si>
    <t>王晓</t>
  </si>
  <si>
    <t>62280102525</t>
  </si>
  <si>
    <t>兰州大学</t>
  </si>
  <si>
    <t>宁县人民法院</t>
  </si>
  <si>
    <t>006</t>
  </si>
  <si>
    <t>西峰区人民法院</t>
  </si>
  <si>
    <t>11</t>
  </si>
  <si>
    <t>高鹏</t>
  </si>
  <si>
    <t>62280102623</t>
  </si>
  <si>
    <t>正宁县宫河镇人民政府</t>
  </si>
  <si>
    <t>12</t>
  </si>
  <si>
    <t>杜丽蓉</t>
  </si>
  <si>
    <t>62280103620</t>
  </si>
  <si>
    <t>庆城县马岭镇人民政府</t>
  </si>
  <si>
    <t>13</t>
  </si>
  <si>
    <t>喻海妮</t>
  </si>
  <si>
    <t>62280103721</t>
  </si>
  <si>
    <t>西峰区彭原镇人民政府</t>
  </si>
  <si>
    <t>14</t>
  </si>
  <si>
    <t>张棋</t>
  </si>
  <si>
    <t>62280100916</t>
  </si>
  <si>
    <t>天津财经大学</t>
  </si>
  <si>
    <t>西峰区检察院</t>
  </si>
  <si>
    <t>15</t>
  </si>
  <si>
    <t>王海霖</t>
  </si>
  <si>
    <t>62280104213</t>
  </si>
  <si>
    <t>四川警察学院</t>
  </si>
  <si>
    <t>四川省泸州市泸县石桥镇人民政府</t>
  </si>
  <si>
    <t>16</t>
  </si>
  <si>
    <t>郭亚亚</t>
  </si>
  <si>
    <t>62280104429</t>
  </si>
  <si>
    <t>西峰区                   人民法院</t>
  </si>
  <si>
    <t>17</t>
  </si>
  <si>
    <t>孙艳霞</t>
  </si>
  <si>
    <t>62280101806</t>
  </si>
  <si>
    <t>西安工程大学</t>
  </si>
  <si>
    <t>平凉公路路政执法管理大队</t>
  </si>
  <si>
    <t>18</t>
  </si>
  <si>
    <t>贺权昱</t>
  </si>
  <si>
    <t>62280102325</t>
  </si>
  <si>
    <t>西北师范大学知行学院</t>
  </si>
  <si>
    <t>应届</t>
  </si>
  <si>
    <t>007</t>
  </si>
  <si>
    <t>环县人民法院</t>
  </si>
  <si>
    <t>19</t>
  </si>
  <si>
    <t>陈博</t>
  </si>
  <si>
    <t>中共预备党员</t>
  </si>
  <si>
    <t>62280102607</t>
  </si>
  <si>
    <t>西京学院</t>
  </si>
  <si>
    <t>新闻学</t>
  </si>
  <si>
    <t>008</t>
  </si>
  <si>
    <t>20</t>
  </si>
  <si>
    <t>段海凤</t>
  </si>
  <si>
    <t>62280101909</t>
  </si>
  <si>
    <t>甘肃三清律师事务所</t>
  </si>
  <si>
    <t>009</t>
  </si>
  <si>
    <t>正宁县人民法院</t>
  </si>
  <si>
    <t>21</t>
  </si>
  <si>
    <t>乔文博</t>
  </si>
  <si>
    <t>62280101010</t>
  </si>
  <si>
    <t>010</t>
  </si>
  <si>
    <t>22</t>
  </si>
  <si>
    <t>王保库</t>
  </si>
  <si>
    <t>62280102004</t>
  </si>
  <si>
    <t>江西科技师范大学理工学院</t>
  </si>
  <si>
    <t>庆阳市中级             人民法院</t>
  </si>
  <si>
    <t>23</t>
  </si>
  <si>
    <t>李政寰</t>
  </si>
  <si>
    <t>62280101315</t>
  </si>
  <si>
    <t>24</t>
  </si>
  <si>
    <t>张萌</t>
  </si>
  <si>
    <t>62280100114</t>
  </si>
  <si>
    <t>011</t>
  </si>
  <si>
    <t>25</t>
  </si>
  <si>
    <t>左靖靖</t>
  </si>
  <si>
    <t>62280100420</t>
  </si>
  <si>
    <t>西北师范大学</t>
  </si>
  <si>
    <t>26</t>
  </si>
  <si>
    <t>吴倩</t>
  </si>
  <si>
    <t>62280102804</t>
  </si>
  <si>
    <t>延安大学</t>
  </si>
  <si>
    <t>27</t>
  </si>
  <si>
    <t>李静怡</t>
  </si>
  <si>
    <t>62280101430</t>
  </si>
  <si>
    <t>012</t>
  </si>
  <si>
    <t>28</t>
  </si>
  <si>
    <t>张鲜</t>
  </si>
  <si>
    <t>62280102808</t>
  </si>
  <si>
    <t>兰州财经学院陇桥学院</t>
  </si>
  <si>
    <t>庆城县               人民法院</t>
  </si>
  <si>
    <t>013</t>
  </si>
  <si>
    <t>庆城县人民法院</t>
  </si>
  <si>
    <t>29</t>
  </si>
  <si>
    <t>甘雨禾</t>
  </si>
  <si>
    <t>62280102918</t>
  </si>
  <si>
    <t>30</t>
  </si>
  <si>
    <t>郭洋</t>
  </si>
  <si>
    <t>62280101419</t>
  </si>
  <si>
    <t>湖南师范大学</t>
  </si>
  <si>
    <t>31</t>
  </si>
  <si>
    <t>雷蕾</t>
  </si>
  <si>
    <t>62280101620</t>
  </si>
  <si>
    <t>庆城县                人民法院</t>
  </si>
  <si>
    <t>32</t>
  </si>
  <si>
    <t>刘淑梅</t>
  </si>
  <si>
    <t>62280100117</t>
  </si>
  <si>
    <t>33</t>
  </si>
  <si>
    <t>张榕榕</t>
  </si>
  <si>
    <t>62280102806</t>
  </si>
  <si>
    <t>甘肃农业大学</t>
  </si>
  <si>
    <t>计算机科学与技术</t>
  </si>
  <si>
    <t>015</t>
  </si>
  <si>
    <t>市档案局</t>
  </si>
  <si>
    <t>34</t>
  </si>
  <si>
    <t>侯肖红</t>
  </si>
  <si>
    <t>62280101026</t>
  </si>
  <si>
    <t>汉语言文学</t>
  </si>
  <si>
    <t>016</t>
  </si>
  <si>
    <t>35</t>
  </si>
  <si>
    <t>秦萌</t>
  </si>
  <si>
    <t>62280101511</t>
  </si>
  <si>
    <t>017</t>
  </si>
  <si>
    <t>市文联</t>
  </si>
  <si>
    <t>36</t>
  </si>
  <si>
    <t>慕宝霞</t>
  </si>
  <si>
    <t>62280101126</t>
  </si>
  <si>
    <t>西安建筑科技大学</t>
  </si>
  <si>
    <t>行政管理</t>
  </si>
  <si>
    <t>018</t>
  </si>
  <si>
    <t>市委党校（公共管理教研室）</t>
  </si>
  <si>
    <t>37</t>
  </si>
  <si>
    <t>李杰</t>
  </si>
  <si>
    <t>62280101623</t>
  </si>
  <si>
    <t>诉讼法学</t>
  </si>
  <si>
    <t>西峰区                  人民检察院</t>
  </si>
  <si>
    <t>019</t>
  </si>
  <si>
    <t>市委党校（法学教研室）</t>
  </si>
  <si>
    <t>38</t>
  </si>
  <si>
    <t>李嘉茼</t>
  </si>
  <si>
    <t>62280104614</t>
  </si>
  <si>
    <t>政治学理论</t>
  </si>
  <si>
    <t>020</t>
  </si>
  <si>
    <t>市委党校（政治理论教研室）</t>
  </si>
  <si>
    <t>39</t>
  </si>
  <si>
    <t>王倩</t>
  </si>
  <si>
    <t>62280100403</t>
  </si>
  <si>
    <t>西安理工大学</t>
  </si>
  <si>
    <t>人口、资源与环境经济</t>
  </si>
  <si>
    <t>021</t>
  </si>
  <si>
    <t>市委党校（经济教研室）</t>
  </si>
  <si>
    <t>40</t>
  </si>
  <si>
    <t>王慧婕</t>
  </si>
  <si>
    <t>62280104407</t>
  </si>
  <si>
    <t>教育学原理</t>
  </si>
  <si>
    <t>022</t>
  </si>
  <si>
    <t>市委党校（教务室）</t>
  </si>
  <si>
    <t>41</t>
  </si>
  <si>
    <t>赵广福</t>
  </si>
  <si>
    <t>62280101118</t>
  </si>
  <si>
    <t>甘肃中医学院</t>
  </si>
  <si>
    <t>临床医学</t>
  </si>
  <si>
    <t>西峰区温泉乡卫生院</t>
  </si>
  <si>
    <t>024</t>
  </si>
  <si>
    <t>市卫生计生委综合监督执法局</t>
  </si>
  <si>
    <t>42</t>
  </si>
  <si>
    <t>陈茜</t>
  </si>
  <si>
    <t>62280101810</t>
  </si>
  <si>
    <t>庆阳市                人民医院</t>
  </si>
  <si>
    <t>43</t>
  </si>
  <si>
    <t>王亚东</t>
  </si>
  <si>
    <t>62280102822</t>
  </si>
  <si>
    <t>广东药科大学</t>
  </si>
  <si>
    <t>预防医学</t>
  </si>
  <si>
    <t>025</t>
  </si>
  <si>
    <t>44</t>
  </si>
  <si>
    <t>陶蕾</t>
  </si>
  <si>
    <t>62280104505</t>
  </si>
  <si>
    <t>庆阳广播                   电视台</t>
  </si>
  <si>
    <t>026</t>
  </si>
  <si>
    <t>45</t>
  </si>
  <si>
    <t>温丹</t>
  </si>
  <si>
    <t>62280103017</t>
  </si>
  <si>
    <t>兰州文理学院</t>
  </si>
  <si>
    <t>027</t>
  </si>
  <si>
    <t>46</t>
  </si>
  <si>
    <t>李梅</t>
  </si>
  <si>
    <t>62280102817</t>
  </si>
  <si>
    <t>历史学</t>
  </si>
  <si>
    <t>甘谷县西坪               初级中学</t>
  </si>
  <si>
    <t>029</t>
  </si>
  <si>
    <t>市地方志编纂办公室</t>
  </si>
  <si>
    <t>47</t>
  </si>
  <si>
    <t>吴莉雯</t>
  </si>
  <si>
    <t>62280103902</t>
  </si>
  <si>
    <t>中国劳动关系学院</t>
  </si>
  <si>
    <t>社会工作</t>
  </si>
  <si>
    <t>庆城县庆城             宾馆</t>
  </si>
  <si>
    <t>030</t>
  </si>
  <si>
    <t>市政府应急管理办公室</t>
  </si>
  <si>
    <t>48</t>
  </si>
  <si>
    <t>邵斌</t>
  </si>
  <si>
    <t>62280104219</t>
  </si>
  <si>
    <t>南京审计大学</t>
  </si>
  <si>
    <t>计算机科学与技术(计算机审计方向)</t>
  </si>
  <si>
    <t>031</t>
  </si>
  <si>
    <t>49</t>
  </si>
  <si>
    <t>宋娅楠</t>
  </si>
  <si>
    <t>62280102505</t>
  </si>
  <si>
    <t>经济学</t>
  </si>
  <si>
    <t>华池县悦乐地税所税管员</t>
  </si>
  <si>
    <t>032</t>
  </si>
  <si>
    <t>市项目中心</t>
  </si>
  <si>
    <t>50</t>
  </si>
  <si>
    <t>曹召璇</t>
  </si>
  <si>
    <t>经济统计学</t>
  </si>
  <si>
    <t>033</t>
  </si>
  <si>
    <t>市以工代赈和易地扶贫搬迁   办公室</t>
  </si>
  <si>
    <t>51</t>
  </si>
  <si>
    <t>史若琳</t>
  </si>
  <si>
    <t>62280104119</t>
  </si>
  <si>
    <t>天水师范学院</t>
  </si>
  <si>
    <t>正宁县罗川九年制学校教师</t>
  </si>
  <si>
    <t>034</t>
  </si>
  <si>
    <t>市创业扶持小额贷款担保管理  办公室</t>
  </si>
  <si>
    <t>52</t>
  </si>
  <si>
    <t>张玄</t>
  </si>
  <si>
    <t>62280103409</t>
  </si>
  <si>
    <t>天津商业大学</t>
  </si>
  <si>
    <t>人力资源  管理</t>
  </si>
  <si>
    <t>庆城县劳动人事争议仲裁院干部</t>
  </si>
  <si>
    <t>035</t>
  </si>
  <si>
    <t>市农机局</t>
  </si>
  <si>
    <t>53</t>
  </si>
  <si>
    <t>何端业</t>
  </si>
  <si>
    <t>62280104401</t>
  </si>
  <si>
    <t>沈阳农业大学</t>
  </si>
  <si>
    <t>农业机械化及其自动化</t>
  </si>
  <si>
    <t>西峰区后官寨镇人民政府</t>
  </si>
  <si>
    <t>036</t>
  </si>
  <si>
    <t>市农机监理所</t>
  </si>
  <si>
    <t>54</t>
  </si>
  <si>
    <t>祁磊</t>
  </si>
  <si>
    <t>62280201717</t>
  </si>
  <si>
    <t>吉林农业大学</t>
  </si>
  <si>
    <t>临床兽医学</t>
  </si>
  <si>
    <t xml:space="preserve">庆城县玄马镇兽医站 </t>
  </si>
  <si>
    <t>038</t>
  </si>
  <si>
    <t>市动物卫生监督所</t>
  </si>
  <si>
    <t>55</t>
  </si>
  <si>
    <t>徐静</t>
  </si>
  <si>
    <t>62280202422</t>
  </si>
  <si>
    <t>邢台学院</t>
  </si>
  <si>
    <t>合水县林业总场北川林场</t>
  </si>
  <si>
    <t>039</t>
  </si>
  <si>
    <t>市食品稽查局</t>
  </si>
  <si>
    <t>56</t>
  </si>
  <si>
    <t>马源</t>
  </si>
  <si>
    <t>62280200430</t>
  </si>
  <si>
    <t>财务管理（中澳合作）</t>
  </si>
  <si>
    <t>中国建设银行庆阳分行</t>
  </si>
  <si>
    <t>040</t>
  </si>
  <si>
    <t>57</t>
  </si>
  <si>
    <t>李东亮</t>
  </si>
  <si>
    <t>62280200211</t>
  </si>
  <si>
    <t>兰州交通大学</t>
  </si>
  <si>
    <t>水利水电工程</t>
  </si>
  <si>
    <t>庆阳市水利勘测规划设计院</t>
  </si>
  <si>
    <t>041</t>
  </si>
  <si>
    <t>市抗旱防汛指挥部办公室</t>
  </si>
  <si>
    <t>58</t>
  </si>
  <si>
    <t>汤帅</t>
  </si>
  <si>
    <t>62280202618</t>
  </si>
  <si>
    <t>水文与水资源工程</t>
  </si>
  <si>
    <t>042</t>
  </si>
  <si>
    <t>59</t>
  </si>
  <si>
    <t>高一丹</t>
  </si>
  <si>
    <t>62280201202</t>
  </si>
  <si>
    <t>财务管理</t>
  </si>
  <si>
    <t>043</t>
  </si>
  <si>
    <t>环县财政局</t>
  </si>
  <si>
    <t>60</t>
  </si>
  <si>
    <t>张建斌</t>
  </si>
  <si>
    <t>62280203010</t>
  </si>
  <si>
    <t>兰州财经大学陇桥学院</t>
  </si>
  <si>
    <t>61</t>
  </si>
  <si>
    <t>赵文琦</t>
  </si>
  <si>
    <t>62280200820</t>
  </si>
  <si>
    <t>建筑环境与设备工程</t>
  </si>
  <si>
    <t>044</t>
  </si>
  <si>
    <t>环县住建局</t>
  </si>
  <si>
    <t>62</t>
  </si>
  <si>
    <t>杜泽星</t>
  </si>
  <si>
    <t>62280200630</t>
  </si>
  <si>
    <t>石家庄铁道大学</t>
  </si>
  <si>
    <t>土木工程</t>
  </si>
  <si>
    <t>中铁二十局集团第四工程有限公司</t>
  </si>
  <si>
    <t>045</t>
  </si>
  <si>
    <t>环县审计局</t>
  </si>
  <si>
    <t>63</t>
  </si>
  <si>
    <t>万盼攀</t>
  </si>
  <si>
    <t>62280202719</t>
  </si>
  <si>
    <t>兰州交通大学博文学院</t>
  </si>
  <si>
    <t>64</t>
  </si>
  <si>
    <t>李晨瑜</t>
  </si>
  <si>
    <t>62280202120</t>
  </si>
  <si>
    <t>046</t>
  </si>
  <si>
    <t>环县民政局</t>
  </si>
  <si>
    <t>65</t>
  </si>
  <si>
    <t>周鑫</t>
  </si>
  <si>
    <t>62280201705</t>
  </si>
  <si>
    <t>江西科技学院</t>
  </si>
  <si>
    <t>庆阳亨利印务有限公司</t>
  </si>
  <si>
    <t>047</t>
  </si>
  <si>
    <t>环县卫计局</t>
  </si>
  <si>
    <t>66</t>
  </si>
  <si>
    <t>张梦婕</t>
  </si>
  <si>
    <t>62280201018</t>
  </si>
  <si>
    <t>西安财经学院</t>
  </si>
  <si>
    <t>048</t>
  </si>
  <si>
    <t>环县司法局</t>
  </si>
  <si>
    <t>67</t>
  </si>
  <si>
    <t>张文锦</t>
  </si>
  <si>
    <t>62280200427</t>
  </si>
  <si>
    <t>嘉兴学院</t>
  </si>
  <si>
    <t>工商管理</t>
  </si>
  <si>
    <t>049</t>
  </si>
  <si>
    <t>环县曲子工商所</t>
  </si>
  <si>
    <t>68</t>
  </si>
  <si>
    <t>贾寓寓</t>
  </si>
  <si>
    <t>62280202018</t>
  </si>
  <si>
    <t>050</t>
  </si>
  <si>
    <t>环县甜水工商所</t>
  </si>
  <si>
    <t>69</t>
  </si>
  <si>
    <t>郑好</t>
  </si>
  <si>
    <t>62280201811</t>
  </si>
  <si>
    <t>051</t>
  </si>
  <si>
    <t>环县虎洞工商所</t>
  </si>
  <si>
    <t>70</t>
  </si>
  <si>
    <t>黄河</t>
  </si>
  <si>
    <t>62280200721</t>
  </si>
  <si>
    <t>山东交通学院</t>
  </si>
  <si>
    <t>环县教体局</t>
  </si>
  <si>
    <t>052</t>
  </si>
  <si>
    <t>环县毛井工商所</t>
  </si>
  <si>
    <t>71</t>
  </si>
  <si>
    <t>赵佳庆</t>
  </si>
  <si>
    <t>62280200415</t>
  </si>
  <si>
    <t>72</t>
  </si>
  <si>
    <t>万雪琳</t>
  </si>
  <si>
    <t>62280201502</t>
  </si>
  <si>
    <t>环县新晨门窗工程有限责任公司</t>
  </si>
  <si>
    <t>053</t>
  </si>
  <si>
    <t>环县甜水镇人民政府</t>
  </si>
  <si>
    <t>73</t>
  </si>
  <si>
    <t>李若楠</t>
  </si>
  <si>
    <t>62280200806</t>
  </si>
  <si>
    <t>054</t>
  </si>
  <si>
    <t>环县耿湾乡人民政府</t>
  </si>
  <si>
    <t>74</t>
  </si>
  <si>
    <t>郭慧芬</t>
  </si>
  <si>
    <t>62280200315</t>
  </si>
  <si>
    <t>055</t>
  </si>
  <si>
    <t>环县秦团庄乡人民政府</t>
  </si>
  <si>
    <t>75</t>
  </si>
  <si>
    <t>张九九</t>
  </si>
  <si>
    <t>62280201720</t>
  </si>
  <si>
    <t>056</t>
  </si>
  <si>
    <t>环县供销社</t>
  </si>
  <si>
    <t>76</t>
  </si>
  <si>
    <t>边鑫</t>
  </si>
  <si>
    <t>62280202101</t>
  </si>
  <si>
    <t>闽江学院</t>
  </si>
  <si>
    <t>057</t>
  </si>
  <si>
    <t>合水县西华池镇人民政府</t>
  </si>
  <si>
    <t>77</t>
  </si>
  <si>
    <t>张斌</t>
  </si>
  <si>
    <t>62280200722</t>
  </si>
  <si>
    <t>成都理工大学工程技术学院</t>
  </si>
  <si>
    <t>机械工程</t>
  </si>
  <si>
    <t>058</t>
  </si>
  <si>
    <t>合水县老城镇人民政府</t>
  </si>
  <si>
    <t>78</t>
  </si>
  <si>
    <t>王智凯</t>
  </si>
  <si>
    <t>62280202216</t>
  </si>
  <si>
    <t>重庆师范大学涉外商贸学院</t>
  </si>
  <si>
    <t>汉语言文学（师范）</t>
  </si>
  <si>
    <t>059</t>
  </si>
  <si>
    <t>合水县吉岘乡人民政府</t>
  </si>
  <si>
    <t>79</t>
  </si>
  <si>
    <t>武玲</t>
  </si>
  <si>
    <t>62280203026</t>
  </si>
  <si>
    <t>广东海洋大学</t>
  </si>
  <si>
    <t>060</t>
  </si>
  <si>
    <t>80</t>
  </si>
  <si>
    <t>孟红豆</t>
  </si>
  <si>
    <t>62280200104</t>
  </si>
  <si>
    <t>土地资源   管理</t>
  </si>
  <si>
    <t>061</t>
  </si>
  <si>
    <t>合水县段家集乡人民政府</t>
  </si>
  <si>
    <t>81</t>
  </si>
  <si>
    <t>陈彬</t>
  </si>
  <si>
    <t>62280302528</t>
  </si>
  <si>
    <t>江苏大学文学院</t>
  </si>
  <si>
    <t>汉语国际   教育</t>
  </si>
  <si>
    <t>062</t>
  </si>
  <si>
    <t>合水县固城乡人民政府</t>
  </si>
  <si>
    <t>82</t>
  </si>
  <si>
    <t>韩倩</t>
  </si>
  <si>
    <t>62280300224</t>
  </si>
  <si>
    <t>063</t>
  </si>
  <si>
    <t>83</t>
  </si>
  <si>
    <t>贺一鑫</t>
  </si>
  <si>
    <t>62280301806</t>
  </si>
  <si>
    <t>西北大学现代学院</t>
  </si>
  <si>
    <t>合水县统计局公益性岗位</t>
  </si>
  <si>
    <t>064</t>
  </si>
  <si>
    <t>合水县店子乡人民政府</t>
  </si>
  <si>
    <t>84</t>
  </si>
  <si>
    <t>麻耕</t>
  </si>
  <si>
    <t>62280301316</t>
  </si>
  <si>
    <t>西南科技大学</t>
  </si>
  <si>
    <t>065</t>
  </si>
  <si>
    <t>合水县太莪乡人民政府</t>
  </si>
  <si>
    <t>85</t>
  </si>
  <si>
    <t>邵景阳</t>
  </si>
  <si>
    <t>62280301612</t>
  </si>
  <si>
    <t>海南大学</t>
  </si>
  <si>
    <t>高分子材料与工程</t>
  </si>
  <si>
    <t>百跃羊乳（合水）古象有限公司</t>
  </si>
  <si>
    <t>066</t>
  </si>
  <si>
    <t>合水县司法局</t>
  </si>
  <si>
    <t>86</t>
  </si>
  <si>
    <t>赵琮</t>
  </si>
  <si>
    <t>62280301026</t>
  </si>
  <si>
    <t>黑龙江八一农垦大学</t>
  </si>
  <si>
    <t>通信工程</t>
  </si>
  <si>
    <t>067</t>
  </si>
  <si>
    <t>宁县公安局</t>
  </si>
  <si>
    <t>87</t>
  </si>
  <si>
    <t>王清博</t>
  </si>
  <si>
    <t>62280302228</t>
  </si>
  <si>
    <t>上海工程技术大学</t>
  </si>
  <si>
    <t>管理科学（东方管理）</t>
  </si>
  <si>
    <t>068</t>
  </si>
  <si>
    <t>宁县审计局</t>
  </si>
  <si>
    <t>88</t>
  </si>
  <si>
    <t>冯鹏飞</t>
  </si>
  <si>
    <t>62280301829</t>
  </si>
  <si>
    <t>069</t>
  </si>
  <si>
    <t>正宁县湫头镇人民政府</t>
  </si>
  <si>
    <t>89</t>
  </si>
  <si>
    <t>张琪琦</t>
  </si>
  <si>
    <t>62280301704</t>
  </si>
  <si>
    <t>正宁县人民法院书记员</t>
  </si>
  <si>
    <t>070</t>
  </si>
  <si>
    <t>正宁县永和镇人民政府</t>
  </si>
  <si>
    <t>90</t>
  </si>
  <si>
    <t>王伟东</t>
  </si>
  <si>
    <t>62280300528</t>
  </si>
  <si>
    <t>郑州大学</t>
  </si>
  <si>
    <t>镇原县粮食              稽查队</t>
  </si>
  <si>
    <t>071</t>
  </si>
  <si>
    <t>镇原县纪委</t>
  </si>
  <si>
    <t>91</t>
  </si>
  <si>
    <t>慕亚妮</t>
  </si>
  <si>
    <t>62280302418</t>
  </si>
  <si>
    <t>兰州工业学院</t>
  </si>
  <si>
    <t>073</t>
  </si>
  <si>
    <t>镇原县南川乡人民政府</t>
  </si>
  <si>
    <t>92</t>
  </si>
  <si>
    <t>李强</t>
  </si>
  <si>
    <t>62280301021</t>
  </si>
  <si>
    <t>广州大学</t>
  </si>
  <si>
    <t>化学工程与工艺</t>
  </si>
  <si>
    <t>庆阳市野生动物救助中心</t>
  </si>
  <si>
    <t>074</t>
  </si>
  <si>
    <t>镇原县方山乡人民政府</t>
  </si>
  <si>
    <t>93</t>
  </si>
  <si>
    <t>赵航</t>
  </si>
  <si>
    <t>62280301619</t>
  </si>
  <si>
    <t>思想政教育</t>
  </si>
  <si>
    <t>075</t>
  </si>
  <si>
    <t>镇原县三岔镇人民政府</t>
  </si>
  <si>
    <t>94</t>
  </si>
  <si>
    <t>刘娜</t>
  </si>
  <si>
    <t>62280303323</t>
  </si>
  <si>
    <t>上海对外经贸大学</t>
  </si>
  <si>
    <t>076</t>
  </si>
  <si>
    <t>镇原县殷家城乡人民政府</t>
  </si>
  <si>
    <t>95</t>
  </si>
  <si>
    <t>张孜</t>
  </si>
  <si>
    <t>62280303702</t>
  </si>
  <si>
    <t>南京信息工程大学语言文化学院</t>
  </si>
  <si>
    <t>英语</t>
  </si>
  <si>
    <t>庆阳市                 健康保障局</t>
  </si>
  <si>
    <t>077</t>
  </si>
  <si>
    <t>镇原县马渠乡人民政府</t>
  </si>
  <si>
    <t>96</t>
  </si>
  <si>
    <t>袁锋</t>
  </si>
  <si>
    <t>62280301329</t>
  </si>
  <si>
    <t>河南理工大学</t>
  </si>
  <si>
    <t>测控技术与仪器</t>
  </si>
  <si>
    <t>078</t>
  </si>
  <si>
    <t>镇原县庙渠乡人民政府</t>
  </si>
  <si>
    <t>97</t>
  </si>
  <si>
    <t>樊智坤</t>
  </si>
  <si>
    <t>62280303904</t>
  </si>
  <si>
    <t>兰州财经大学长青学院</t>
  </si>
  <si>
    <t>投资学</t>
  </si>
  <si>
    <t>079</t>
  </si>
  <si>
    <t>镇原县武沟乡人民政府</t>
  </si>
  <si>
    <t>98</t>
  </si>
  <si>
    <t>张逸雯</t>
  </si>
  <si>
    <t>62280303029</t>
  </si>
  <si>
    <t>人文地理与城乡规划</t>
  </si>
  <si>
    <t>080</t>
  </si>
  <si>
    <t>镇原县郭原乡人民政府</t>
  </si>
  <si>
    <t>99</t>
  </si>
  <si>
    <t>耿和铃</t>
  </si>
  <si>
    <t>62280300225</t>
  </si>
  <si>
    <t>镇原县                     人民法院</t>
  </si>
  <si>
    <t>081</t>
  </si>
  <si>
    <t>镇原县中原乡人民政府</t>
  </si>
  <si>
    <t>100</t>
  </si>
  <si>
    <t>慕银龙</t>
  </si>
  <si>
    <t>62280301905</t>
  </si>
  <si>
    <t>湖南理工学院</t>
  </si>
  <si>
    <t>汽车服务工程</t>
  </si>
  <si>
    <t>082</t>
  </si>
  <si>
    <t>镇原县孟坝   工商所</t>
  </si>
  <si>
    <t>101</t>
  </si>
  <si>
    <t>黄鑫</t>
  </si>
  <si>
    <t>62280302622</t>
  </si>
  <si>
    <t>旅游管理</t>
  </si>
  <si>
    <t>083</t>
  </si>
  <si>
    <t>镇原县三岔   工商所</t>
  </si>
  <si>
    <t>甘肃省2018年度考试录用机关公务员和参照公务员法管理单位工作人员（庆阳考区）拟录用人员名单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</si>
</sst>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方正小标宋简体"/>
      <family val="0"/>
    </font>
    <font>
      <sz val="18"/>
      <name val="方正小标宋简体"/>
      <family val="0"/>
    </font>
    <font>
      <sz val="6"/>
      <name val="方正小标宋简体"/>
      <family val="0"/>
    </font>
    <font>
      <sz val="9"/>
      <name val="方正小标宋简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top"/>
      <protection/>
    </xf>
    <xf numFmtId="0" fontId="1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8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4"/>
  <sheetViews>
    <sheetView tabSelected="1" view="pageBreakPreview" zoomScaleSheetLayoutView="100" workbookViewId="0" topLeftCell="A1">
      <selection activeCell="J19" sqref="J19"/>
    </sheetView>
  </sheetViews>
  <sheetFormatPr defaultColWidth="9.00390625" defaultRowHeight="27.75" customHeight="1"/>
  <cols>
    <col min="1" max="1" width="4.25390625" style="8" customWidth="1"/>
    <col min="2" max="2" width="7.00390625" style="8" customWidth="1"/>
    <col min="3" max="3" width="3.375" style="8" customWidth="1"/>
    <col min="4" max="4" width="3.75390625" style="8" customWidth="1"/>
    <col min="5" max="5" width="4.50390625" style="9" customWidth="1"/>
    <col min="6" max="6" width="9.25390625" style="9" customWidth="1"/>
    <col min="7" max="7" width="12.25390625" style="9" customWidth="1"/>
    <col min="8" max="8" width="8.125" style="9" customWidth="1"/>
    <col min="9" max="9" width="5.00390625" style="10" customWidth="1"/>
    <col min="10" max="10" width="10.75390625" style="11" customWidth="1"/>
    <col min="11" max="11" width="4.875" style="12" customWidth="1"/>
    <col min="12" max="12" width="11.375" style="8" customWidth="1"/>
    <col min="13" max="13" width="4.875" style="1" customWidth="1"/>
    <col min="14" max="14" width="5.00390625" style="1" customWidth="1"/>
    <col min="15" max="15" width="5.625" style="1" customWidth="1"/>
    <col min="16" max="16" width="4.875" style="1" customWidth="1"/>
    <col min="17" max="17" width="5.00390625" style="1" customWidth="1"/>
    <col min="18" max="18" width="5.125" style="1" customWidth="1"/>
    <col min="19" max="20" width="5.00390625" style="1" customWidth="1"/>
    <col min="21" max="21" width="5.25390625" style="1" customWidth="1"/>
    <col min="22" max="16384" width="9.00390625" style="1" customWidth="1"/>
  </cols>
  <sheetData>
    <row r="1" spans="1:21" ht="55.5" customHeight="1">
      <c r="A1" s="39" t="s">
        <v>621</v>
      </c>
      <c r="B1" s="30"/>
      <c r="C1" s="30"/>
      <c r="D1" s="30"/>
      <c r="E1" s="30"/>
      <c r="F1" s="30"/>
      <c r="G1" s="30"/>
      <c r="H1" s="30"/>
      <c r="I1" s="3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2" customFormat="1" ht="15.75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6" t="s">
        <v>8</v>
      </c>
      <c r="J2" s="37" t="s">
        <v>9</v>
      </c>
      <c r="K2" s="38" t="s">
        <v>10</v>
      </c>
      <c r="L2" s="37" t="s">
        <v>11</v>
      </c>
      <c r="M2" s="32" t="s">
        <v>12</v>
      </c>
      <c r="N2" s="32"/>
      <c r="O2" s="32"/>
      <c r="P2" s="33" t="s">
        <v>13</v>
      </c>
      <c r="Q2" s="34"/>
      <c r="R2" s="33" t="s">
        <v>14</v>
      </c>
      <c r="S2" s="33" t="s">
        <v>15</v>
      </c>
      <c r="T2" s="33" t="s">
        <v>16</v>
      </c>
      <c r="U2" s="33" t="s">
        <v>17</v>
      </c>
    </row>
    <row r="3" spans="1:21" s="2" customFormat="1" ht="30" customHeight="1">
      <c r="A3" s="35"/>
      <c r="B3" s="35"/>
      <c r="C3" s="35"/>
      <c r="D3" s="35"/>
      <c r="E3" s="35"/>
      <c r="F3" s="35"/>
      <c r="G3" s="35"/>
      <c r="H3" s="35"/>
      <c r="I3" s="36"/>
      <c r="J3" s="37"/>
      <c r="K3" s="38"/>
      <c r="L3" s="37"/>
      <c r="M3" s="13" t="s">
        <v>18</v>
      </c>
      <c r="N3" s="13" t="s">
        <v>19</v>
      </c>
      <c r="O3" s="18" t="s">
        <v>20</v>
      </c>
      <c r="P3" s="19" t="s">
        <v>13</v>
      </c>
      <c r="Q3" s="27" t="s">
        <v>21</v>
      </c>
      <c r="R3" s="33"/>
      <c r="S3" s="33"/>
      <c r="T3" s="33"/>
      <c r="U3" s="33"/>
    </row>
    <row r="4" spans="1:21" s="3" customFormat="1" ht="30.75" customHeight="1">
      <c r="A4" s="14" t="s">
        <v>22</v>
      </c>
      <c r="B4" s="15" t="s">
        <v>23</v>
      </c>
      <c r="C4" s="15" t="s">
        <v>24</v>
      </c>
      <c r="D4" s="16" t="s">
        <v>25</v>
      </c>
      <c r="E4" s="16" t="s">
        <v>26</v>
      </c>
      <c r="F4" s="15" t="s">
        <v>27</v>
      </c>
      <c r="G4" s="16" t="s">
        <v>28</v>
      </c>
      <c r="H4" s="16" t="s">
        <v>29</v>
      </c>
      <c r="I4" s="20" t="s">
        <v>30</v>
      </c>
      <c r="J4" s="21" t="s">
        <v>31</v>
      </c>
      <c r="K4" s="22" t="s">
        <v>32</v>
      </c>
      <c r="L4" s="21" t="s">
        <v>33</v>
      </c>
      <c r="M4" s="15">
        <v>67.4</v>
      </c>
      <c r="N4" s="15">
        <v>63.5</v>
      </c>
      <c r="O4" s="15">
        <f>ROUND((M4+N4)/2*0.6,2)</f>
        <v>39.27</v>
      </c>
      <c r="P4" s="15">
        <v>87.2</v>
      </c>
      <c r="Q4" s="15">
        <f>ROUND(P4*0.4,2)</f>
        <v>34.88</v>
      </c>
      <c r="R4" s="28">
        <f>O4+Q4</f>
        <v>74.15</v>
      </c>
      <c r="S4" s="28" t="s">
        <v>34</v>
      </c>
      <c r="T4" s="28"/>
      <c r="U4" s="28" t="s">
        <v>34</v>
      </c>
    </row>
    <row r="5" spans="1:21" s="3" customFormat="1" ht="30.75" customHeight="1">
      <c r="A5" s="14" t="s">
        <v>35</v>
      </c>
      <c r="B5" s="15" t="s">
        <v>36</v>
      </c>
      <c r="C5" s="15" t="s">
        <v>24</v>
      </c>
      <c r="D5" s="15" t="s">
        <v>37</v>
      </c>
      <c r="E5" s="16" t="s">
        <v>26</v>
      </c>
      <c r="F5" s="15" t="s">
        <v>38</v>
      </c>
      <c r="G5" s="16" t="s">
        <v>39</v>
      </c>
      <c r="H5" s="16" t="s">
        <v>29</v>
      </c>
      <c r="I5" s="20" t="s">
        <v>30</v>
      </c>
      <c r="J5" s="21" t="s">
        <v>40</v>
      </c>
      <c r="K5" s="22" t="s">
        <v>32</v>
      </c>
      <c r="L5" s="21" t="s">
        <v>33</v>
      </c>
      <c r="M5" s="15">
        <v>58.3</v>
      </c>
      <c r="N5" s="15">
        <v>69</v>
      </c>
      <c r="O5" s="15">
        <f aca="true" t="shared" si="0" ref="O5:O24">ROUND((M5+N5)/2*0.6,2)</f>
        <v>38.19</v>
      </c>
      <c r="P5" s="15">
        <v>89</v>
      </c>
      <c r="Q5" s="15">
        <f aca="true" t="shared" si="1" ref="Q5:Q24">ROUND(P5*0.4,2)</f>
        <v>35.6</v>
      </c>
      <c r="R5" s="28">
        <f aca="true" t="shared" si="2" ref="R5:R24">O5+Q5</f>
        <v>73.78999999999999</v>
      </c>
      <c r="S5" s="28" t="s">
        <v>34</v>
      </c>
      <c r="T5" s="28"/>
      <c r="U5" s="28" t="s">
        <v>34</v>
      </c>
    </row>
    <row r="6" spans="1:21" s="4" customFormat="1" ht="30.75" customHeight="1">
      <c r="A6" s="14" t="s">
        <v>41</v>
      </c>
      <c r="B6" s="15" t="s">
        <v>42</v>
      </c>
      <c r="C6" s="15" t="s">
        <v>24</v>
      </c>
      <c r="D6" s="15" t="s">
        <v>37</v>
      </c>
      <c r="E6" s="16" t="s">
        <v>26</v>
      </c>
      <c r="F6" s="15" t="s">
        <v>43</v>
      </c>
      <c r="G6" s="15" t="s">
        <v>44</v>
      </c>
      <c r="H6" s="15" t="s">
        <v>45</v>
      </c>
      <c r="I6" s="20" t="s">
        <v>30</v>
      </c>
      <c r="J6" s="15" t="s">
        <v>46</v>
      </c>
      <c r="K6" s="22" t="s">
        <v>47</v>
      </c>
      <c r="L6" s="21" t="s">
        <v>33</v>
      </c>
      <c r="M6" s="15">
        <v>54</v>
      </c>
      <c r="N6" s="15">
        <v>70</v>
      </c>
      <c r="O6" s="15">
        <f t="shared" si="0"/>
        <v>37.2</v>
      </c>
      <c r="P6" s="15">
        <v>88.4</v>
      </c>
      <c r="Q6" s="15">
        <f t="shared" si="1"/>
        <v>35.36</v>
      </c>
      <c r="R6" s="28">
        <f t="shared" si="2"/>
        <v>72.56</v>
      </c>
      <c r="S6" s="28" t="s">
        <v>34</v>
      </c>
      <c r="T6" s="28"/>
      <c r="U6" s="28" t="s">
        <v>34</v>
      </c>
    </row>
    <row r="7" spans="1:21" s="4" customFormat="1" ht="30.75" customHeight="1">
      <c r="A7" s="14" t="s">
        <v>48</v>
      </c>
      <c r="B7" s="15" t="s">
        <v>49</v>
      </c>
      <c r="C7" s="15" t="s">
        <v>24</v>
      </c>
      <c r="D7" s="15" t="s">
        <v>37</v>
      </c>
      <c r="E7" s="16" t="s">
        <v>26</v>
      </c>
      <c r="F7" s="15" t="s">
        <v>50</v>
      </c>
      <c r="G7" s="15" t="s">
        <v>51</v>
      </c>
      <c r="H7" s="15" t="s">
        <v>52</v>
      </c>
      <c r="I7" s="20" t="s">
        <v>30</v>
      </c>
      <c r="J7" s="15" t="s">
        <v>53</v>
      </c>
      <c r="K7" s="22" t="s">
        <v>47</v>
      </c>
      <c r="L7" s="21" t="s">
        <v>33</v>
      </c>
      <c r="M7" s="15">
        <v>55.5</v>
      </c>
      <c r="N7" s="15">
        <v>71.5</v>
      </c>
      <c r="O7" s="15">
        <f t="shared" si="0"/>
        <v>38.1</v>
      </c>
      <c r="P7" s="15">
        <v>85.6</v>
      </c>
      <c r="Q7" s="15">
        <f t="shared" si="1"/>
        <v>34.24</v>
      </c>
      <c r="R7" s="28">
        <f t="shared" si="2"/>
        <v>72.34</v>
      </c>
      <c r="S7" s="28" t="s">
        <v>34</v>
      </c>
      <c r="T7" s="28"/>
      <c r="U7" s="28" t="s">
        <v>34</v>
      </c>
    </row>
    <row r="8" spans="1:21" s="4" customFormat="1" ht="30.75" customHeight="1">
      <c r="A8" s="14" t="s">
        <v>54</v>
      </c>
      <c r="B8" s="15" t="s">
        <v>55</v>
      </c>
      <c r="C8" s="15" t="s">
        <v>56</v>
      </c>
      <c r="D8" s="15" t="s">
        <v>37</v>
      </c>
      <c r="E8" s="16" t="s">
        <v>26</v>
      </c>
      <c r="F8" s="15" t="s">
        <v>57</v>
      </c>
      <c r="G8" s="15" t="s">
        <v>58</v>
      </c>
      <c r="H8" s="15" t="s">
        <v>59</v>
      </c>
      <c r="I8" s="20" t="s">
        <v>30</v>
      </c>
      <c r="J8" s="15" t="s">
        <v>60</v>
      </c>
      <c r="K8" s="22" t="s">
        <v>61</v>
      </c>
      <c r="L8" s="16" t="s">
        <v>62</v>
      </c>
      <c r="M8" s="15">
        <v>66.8</v>
      </c>
      <c r="N8" s="15">
        <v>60.5</v>
      </c>
      <c r="O8" s="15">
        <f t="shared" si="0"/>
        <v>38.19</v>
      </c>
      <c r="P8" s="15">
        <v>87.2</v>
      </c>
      <c r="Q8" s="15">
        <f t="shared" si="1"/>
        <v>34.88</v>
      </c>
      <c r="R8" s="28">
        <f t="shared" si="2"/>
        <v>73.07</v>
      </c>
      <c r="S8" s="28" t="s">
        <v>34</v>
      </c>
      <c r="T8" s="28"/>
      <c r="U8" s="28" t="s">
        <v>34</v>
      </c>
    </row>
    <row r="9" spans="1:21" s="4" customFormat="1" ht="30.75" customHeight="1">
      <c r="A9" s="14" t="s">
        <v>63</v>
      </c>
      <c r="B9" s="15" t="s">
        <v>64</v>
      </c>
      <c r="C9" s="15" t="s">
        <v>56</v>
      </c>
      <c r="D9" s="15" t="s">
        <v>37</v>
      </c>
      <c r="E9" s="16" t="s">
        <v>26</v>
      </c>
      <c r="F9" s="15" t="s">
        <v>65</v>
      </c>
      <c r="G9" s="16" t="s">
        <v>28</v>
      </c>
      <c r="H9" s="16" t="s">
        <v>29</v>
      </c>
      <c r="I9" s="20" t="s">
        <v>30</v>
      </c>
      <c r="J9" s="15" t="s">
        <v>66</v>
      </c>
      <c r="K9" s="22" t="s">
        <v>61</v>
      </c>
      <c r="L9" s="16" t="s">
        <v>62</v>
      </c>
      <c r="M9" s="15">
        <v>62.9</v>
      </c>
      <c r="N9" s="15">
        <v>64</v>
      </c>
      <c r="O9" s="15">
        <f t="shared" si="0"/>
        <v>38.07</v>
      </c>
      <c r="P9" s="15">
        <v>86.6</v>
      </c>
      <c r="Q9" s="15">
        <f t="shared" si="1"/>
        <v>34.64</v>
      </c>
      <c r="R9" s="28">
        <f t="shared" si="2"/>
        <v>72.71000000000001</v>
      </c>
      <c r="S9" s="28" t="s">
        <v>34</v>
      </c>
      <c r="T9" s="28"/>
      <c r="U9" s="28" t="s">
        <v>34</v>
      </c>
    </row>
    <row r="10" spans="1:21" s="4" customFormat="1" ht="30.75" customHeight="1">
      <c r="A10" s="14" t="s">
        <v>67</v>
      </c>
      <c r="B10" s="15" t="s">
        <v>68</v>
      </c>
      <c r="C10" s="15" t="s">
        <v>56</v>
      </c>
      <c r="D10" s="15" t="s">
        <v>37</v>
      </c>
      <c r="E10" s="16" t="s">
        <v>26</v>
      </c>
      <c r="F10" s="15" t="s">
        <v>69</v>
      </c>
      <c r="G10" s="17" t="s">
        <v>70</v>
      </c>
      <c r="H10" s="16" t="s">
        <v>71</v>
      </c>
      <c r="I10" s="20" t="s">
        <v>30</v>
      </c>
      <c r="J10" s="16" t="s">
        <v>72</v>
      </c>
      <c r="K10" s="22" t="s">
        <v>61</v>
      </c>
      <c r="L10" s="16" t="s">
        <v>62</v>
      </c>
      <c r="M10" s="15">
        <v>52.7</v>
      </c>
      <c r="N10" s="15">
        <v>69</v>
      </c>
      <c r="O10" s="15">
        <f t="shared" si="0"/>
        <v>36.51</v>
      </c>
      <c r="P10" s="15">
        <v>89.8</v>
      </c>
      <c r="Q10" s="15">
        <f t="shared" si="1"/>
        <v>35.92</v>
      </c>
      <c r="R10" s="28">
        <f t="shared" si="2"/>
        <v>72.43</v>
      </c>
      <c r="S10" s="28" t="s">
        <v>34</v>
      </c>
      <c r="T10" s="28"/>
      <c r="U10" s="28" t="s">
        <v>34</v>
      </c>
    </row>
    <row r="11" spans="1:21" s="4" customFormat="1" ht="30.75" customHeight="1">
      <c r="A11" s="14" t="s">
        <v>73</v>
      </c>
      <c r="B11" s="15" t="s">
        <v>74</v>
      </c>
      <c r="C11" s="15" t="s">
        <v>56</v>
      </c>
      <c r="D11" s="15" t="s">
        <v>37</v>
      </c>
      <c r="E11" s="15"/>
      <c r="F11" s="15" t="s">
        <v>75</v>
      </c>
      <c r="G11" s="15" t="s">
        <v>76</v>
      </c>
      <c r="H11" s="15" t="s">
        <v>29</v>
      </c>
      <c r="I11" s="23" t="s">
        <v>30</v>
      </c>
      <c r="J11" s="15" t="s">
        <v>77</v>
      </c>
      <c r="K11" s="22" t="s">
        <v>61</v>
      </c>
      <c r="L11" s="16" t="s">
        <v>62</v>
      </c>
      <c r="M11" s="15">
        <v>58.5</v>
      </c>
      <c r="N11" s="15">
        <v>63</v>
      </c>
      <c r="O11" s="15">
        <f t="shared" si="0"/>
        <v>36.45</v>
      </c>
      <c r="P11" s="15">
        <v>88.2</v>
      </c>
      <c r="Q11" s="15">
        <f t="shared" si="1"/>
        <v>35.28</v>
      </c>
      <c r="R11" s="28">
        <f t="shared" si="2"/>
        <v>71.73</v>
      </c>
      <c r="S11" s="28" t="s">
        <v>34</v>
      </c>
      <c r="T11" s="28"/>
      <c r="U11" s="28" t="s">
        <v>34</v>
      </c>
    </row>
    <row r="12" spans="1:21" s="4" customFormat="1" ht="30.75" customHeight="1">
      <c r="A12" s="14" t="s">
        <v>78</v>
      </c>
      <c r="B12" s="15" t="s">
        <v>79</v>
      </c>
      <c r="C12" s="15" t="s">
        <v>24</v>
      </c>
      <c r="D12" s="15" t="s">
        <v>37</v>
      </c>
      <c r="E12" s="15"/>
      <c r="F12" s="15" t="s">
        <v>80</v>
      </c>
      <c r="G12" s="15" t="s">
        <v>81</v>
      </c>
      <c r="H12" s="15" t="s">
        <v>29</v>
      </c>
      <c r="I12" s="23" t="s">
        <v>30</v>
      </c>
      <c r="J12" s="15" t="s">
        <v>82</v>
      </c>
      <c r="K12" s="22" t="s">
        <v>83</v>
      </c>
      <c r="L12" s="16" t="s">
        <v>62</v>
      </c>
      <c r="M12" s="15">
        <v>64.4</v>
      </c>
      <c r="N12" s="15">
        <v>63.5</v>
      </c>
      <c r="O12" s="15">
        <f t="shared" si="0"/>
        <v>38.37</v>
      </c>
      <c r="P12" s="15">
        <v>88.2</v>
      </c>
      <c r="Q12" s="15">
        <f t="shared" si="1"/>
        <v>35.28</v>
      </c>
      <c r="R12" s="28">
        <f t="shared" si="2"/>
        <v>73.65</v>
      </c>
      <c r="S12" s="28" t="s">
        <v>34</v>
      </c>
      <c r="T12" s="28"/>
      <c r="U12" s="28" t="s">
        <v>34</v>
      </c>
    </row>
    <row r="13" spans="1:21" s="5" customFormat="1" ht="30.75" customHeight="1">
      <c r="A13" s="14" t="s">
        <v>84</v>
      </c>
      <c r="B13" s="15" t="s">
        <v>85</v>
      </c>
      <c r="C13" s="15" t="s">
        <v>24</v>
      </c>
      <c r="D13" s="15" t="s">
        <v>37</v>
      </c>
      <c r="E13" s="15" t="s">
        <v>26</v>
      </c>
      <c r="F13" s="15" t="s">
        <v>86</v>
      </c>
      <c r="G13" s="15" t="s">
        <v>87</v>
      </c>
      <c r="H13" s="15" t="s">
        <v>29</v>
      </c>
      <c r="I13" s="23" t="s">
        <v>30</v>
      </c>
      <c r="J13" s="15" t="s">
        <v>88</v>
      </c>
      <c r="K13" s="24" t="s">
        <v>89</v>
      </c>
      <c r="L13" s="15" t="s">
        <v>90</v>
      </c>
      <c r="M13" s="15">
        <v>69.6</v>
      </c>
      <c r="N13" s="15">
        <v>68.5</v>
      </c>
      <c r="O13" s="15">
        <f t="shared" si="0"/>
        <v>41.43</v>
      </c>
      <c r="P13" s="15">
        <v>87.6</v>
      </c>
      <c r="Q13" s="15">
        <f t="shared" si="1"/>
        <v>35.04</v>
      </c>
      <c r="R13" s="28">
        <f t="shared" si="2"/>
        <v>76.47</v>
      </c>
      <c r="S13" s="28" t="s">
        <v>34</v>
      </c>
      <c r="T13" s="28"/>
      <c r="U13" s="28" t="s">
        <v>34</v>
      </c>
    </row>
    <row r="14" spans="1:21" s="5" customFormat="1" ht="30.75" customHeight="1">
      <c r="A14" s="14" t="s">
        <v>91</v>
      </c>
      <c r="B14" s="15" t="s">
        <v>92</v>
      </c>
      <c r="C14" s="15" t="s">
        <v>56</v>
      </c>
      <c r="D14" s="15" t="s">
        <v>37</v>
      </c>
      <c r="E14" s="15" t="s">
        <v>26</v>
      </c>
      <c r="F14" s="15" t="s">
        <v>93</v>
      </c>
      <c r="G14" s="15" t="s">
        <v>28</v>
      </c>
      <c r="H14" s="15" t="s">
        <v>29</v>
      </c>
      <c r="I14" s="23" t="s">
        <v>30</v>
      </c>
      <c r="J14" s="15" t="s">
        <v>94</v>
      </c>
      <c r="K14" s="24" t="s">
        <v>89</v>
      </c>
      <c r="L14" s="15" t="s">
        <v>90</v>
      </c>
      <c r="M14" s="15">
        <v>61.8</v>
      </c>
      <c r="N14" s="15">
        <v>73</v>
      </c>
      <c r="O14" s="15">
        <f t="shared" si="0"/>
        <v>40.44</v>
      </c>
      <c r="P14" s="15">
        <v>83.8</v>
      </c>
      <c r="Q14" s="15">
        <f t="shared" si="1"/>
        <v>33.52</v>
      </c>
      <c r="R14" s="28">
        <f t="shared" si="2"/>
        <v>73.96000000000001</v>
      </c>
      <c r="S14" s="28" t="s">
        <v>34</v>
      </c>
      <c r="T14" s="28"/>
      <c r="U14" s="28" t="s">
        <v>34</v>
      </c>
    </row>
    <row r="15" spans="1:21" s="5" customFormat="1" ht="30.75" customHeight="1">
      <c r="A15" s="14" t="s">
        <v>95</v>
      </c>
      <c r="B15" s="15" t="s">
        <v>96</v>
      </c>
      <c r="C15" s="15" t="s">
        <v>24</v>
      </c>
      <c r="D15" s="15" t="s">
        <v>37</v>
      </c>
      <c r="E15" s="15" t="s">
        <v>26</v>
      </c>
      <c r="F15" s="15" t="s">
        <v>97</v>
      </c>
      <c r="G15" s="15" t="s">
        <v>28</v>
      </c>
      <c r="H15" s="15" t="s">
        <v>29</v>
      </c>
      <c r="I15" s="23" t="s">
        <v>30</v>
      </c>
      <c r="J15" s="15" t="s">
        <v>98</v>
      </c>
      <c r="K15" s="24" t="s">
        <v>89</v>
      </c>
      <c r="L15" s="15" t="s">
        <v>90</v>
      </c>
      <c r="M15" s="15">
        <v>58.5</v>
      </c>
      <c r="N15" s="15">
        <v>66.5</v>
      </c>
      <c r="O15" s="15">
        <f t="shared" si="0"/>
        <v>37.5</v>
      </c>
      <c r="P15" s="15">
        <v>88.6</v>
      </c>
      <c r="Q15" s="15">
        <f t="shared" si="1"/>
        <v>35.44</v>
      </c>
      <c r="R15" s="28">
        <f t="shared" si="2"/>
        <v>72.94</v>
      </c>
      <c r="S15" s="28" t="s">
        <v>34</v>
      </c>
      <c r="T15" s="28"/>
      <c r="U15" s="28" t="s">
        <v>34</v>
      </c>
    </row>
    <row r="16" spans="1:21" s="5" customFormat="1" ht="30.75" customHeight="1">
      <c r="A16" s="14" t="s">
        <v>99</v>
      </c>
      <c r="B16" s="15" t="s">
        <v>100</v>
      </c>
      <c r="C16" s="15" t="s">
        <v>24</v>
      </c>
      <c r="D16" s="15" t="s">
        <v>37</v>
      </c>
      <c r="E16" s="15" t="s">
        <v>26</v>
      </c>
      <c r="F16" s="15" t="s">
        <v>101</v>
      </c>
      <c r="G16" s="15" t="s">
        <v>28</v>
      </c>
      <c r="H16" s="15" t="s">
        <v>29</v>
      </c>
      <c r="I16" s="23" t="s">
        <v>30</v>
      </c>
      <c r="J16" s="15" t="s">
        <v>102</v>
      </c>
      <c r="K16" s="24" t="s">
        <v>89</v>
      </c>
      <c r="L16" s="15" t="s">
        <v>90</v>
      </c>
      <c r="M16" s="15">
        <v>61.6</v>
      </c>
      <c r="N16" s="15">
        <v>63</v>
      </c>
      <c r="O16" s="15">
        <f t="shared" si="0"/>
        <v>37.38</v>
      </c>
      <c r="P16" s="15">
        <v>88.4</v>
      </c>
      <c r="Q16" s="15">
        <f t="shared" si="1"/>
        <v>35.36</v>
      </c>
      <c r="R16" s="28">
        <f t="shared" si="2"/>
        <v>72.74000000000001</v>
      </c>
      <c r="S16" s="28" t="s">
        <v>34</v>
      </c>
      <c r="T16" s="28"/>
      <c r="U16" s="28" t="s">
        <v>34</v>
      </c>
    </row>
    <row r="17" spans="1:21" s="5" customFormat="1" ht="30.75" customHeight="1">
      <c r="A17" s="14" t="s">
        <v>103</v>
      </c>
      <c r="B17" s="15" t="s">
        <v>104</v>
      </c>
      <c r="C17" s="15" t="s">
        <v>24</v>
      </c>
      <c r="D17" s="15" t="s">
        <v>37</v>
      </c>
      <c r="E17" s="15" t="s">
        <v>26</v>
      </c>
      <c r="F17" s="15" t="s">
        <v>105</v>
      </c>
      <c r="G17" s="15" t="s">
        <v>106</v>
      </c>
      <c r="H17" s="15" t="s">
        <v>29</v>
      </c>
      <c r="I17" s="23" t="s">
        <v>30</v>
      </c>
      <c r="J17" s="15" t="s">
        <v>107</v>
      </c>
      <c r="K17" s="24" t="s">
        <v>89</v>
      </c>
      <c r="L17" s="15" t="s">
        <v>90</v>
      </c>
      <c r="M17" s="15">
        <v>55.2</v>
      </c>
      <c r="N17" s="15">
        <v>63</v>
      </c>
      <c r="O17" s="15">
        <f t="shared" si="0"/>
        <v>35.46</v>
      </c>
      <c r="P17" s="15">
        <v>90.8</v>
      </c>
      <c r="Q17" s="15">
        <f t="shared" si="1"/>
        <v>36.32</v>
      </c>
      <c r="R17" s="28">
        <f t="shared" si="2"/>
        <v>71.78</v>
      </c>
      <c r="S17" s="28" t="s">
        <v>34</v>
      </c>
      <c r="T17" s="28"/>
      <c r="U17" s="28" t="s">
        <v>34</v>
      </c>
    </row>
    <row r="18" spans="1:21" s="5" customFormat="1" ht="30.75" customHeight="1">
      <c r="A18" s="14" t="s">
        <v>108</v>
      </c>
      <c r="B18" s="15" t="s">
        <v>109</v>
      </c>
      <c r="C18" s="15" t="s">
        <v>24</v>
      </c>
      <c r="D18" s="15" t="s">
        <v>37</v>
      </c>
      <c r="E18" s="15" t="s">
        <v>26</v>
      </c>
      <c r="F18" s="15" t="s">
        <v>110</v>
      </c>
      <c r="G18" s="15" t="s">
        <v>111</v>
      </c>
      <c r="H18" s="15" t="s">
        <v>29</v>
      </c>
      <c r="I18" s="23" t="s">
        <v>30</v>
      </c>
      <c r="J18" s="15" t="s">
        <v>112</v>
      </c>
      <c r="K18" s="24" t="s">
        <v>89</v>
      </c>
      <c r="L18" s="15" t="s">
        <v>90</v>
      </c>
      <c r="M18" s="15">
        <v>67.6</v>
      </c>
      <c r="N18" s="15">
        <v>55.5</v>
      </c>
      <c r="O18" s="15">
        <f t="shared" si="0"/>
        <v>36.93</v>
      </c>
      <c r="P18" s="15">
        <v>86</v>
      </c>
      <c r="Q18" s="15">
        <f t="shared" si="1"/>
        <v>34.4</v>
      </c>
      <c r="R18" s="28">
        <f t="shared" si="2"/>
        <v>71.33</v>
      </c>
      <c r="S18" s="28" t="s">
        <v>34</v>
      </c>
      <c r="T18" s="28"/>
      <c r="U18" s="28" t="s">
        <v>34</v>
      </c>
    </row>
    <row r="19" spans="1:21" s="5" customFormat="1" ht="30.75" customHeight="1">
      <c r="A19" s="14" t="s">
        <v>113</v>
      </c>
      <c r="B19" s="15" t="s">
        <v>114</v>
      </c>
      <c r="C19" s="15" t="s">
        <v>24</v>
      </c>
      <c r="D19" s="15" t="s">
        <v>37</v>
      </c>
      <c r="E19" s="15"/>
      <c r="F19" s="15" t="s">
        <v>115</v>
      </c>
      <c r="G19" s="15" t="s">
        <v>28</v>
      </c>
      <c r="H19" s="15" t="s">
        <v>29</v>
      </c>
      <c r="I19" s="23" t="s">
        <v>30</v>
      </c>
      <c r="J19" s="15" t="s">
        <v>116</v>
      </c>
      <c r="K19" s="24" t="s">
        <v>89</v>
      </c>
      <c r="L19" s="15" t="s">
        <v>90</v>
      </c>
      <c r="M19" s="15">
        <v>61.6</v>
      </c>
      <c r="N19" s="15">
        <v>66.5</v>
      </c>
      <c r="O19" s="15">
        <f t="shared" si="0"/>
        <v>38.43</v>
      </c>
      <c r="P19" s="15">
        <v>82</v>
      </c>
      <c r="Q19" s="15">
        <f t="shared" si="1"/>
        <v>32.8</v>
      </c>
      <c r="R19" s="28">
        <f t="shared" si="2"/>
        <v>71.22999999999999</v>
      </c>
      <c r="S19" s="28" t="s">
        <v>34</v>
      </c>
      <c r="T19" s="28"/>
      <c r="U19" s="28" t="s">
        <v>34</v>
      </c>
    </row>
    <row r="20" spans="1:21" s="5" customFormat="1" ht="30.75" customHeight="1">
      <c r="A20" s="14" t="s">
        <v>117</v>
      </c>
      <c r="B20" s="15" t="s">
        <v>118</v>
      </c>
      <c r="C20" s="15" t="s">
        <v>24</v>
      </c>
      <c r="D20" s="15" t="s">
        <v>37</v>
      </c>
      <c r="E20" s="15" t="s">
        <v>26</v>
      </c>
      <c r="F20" s="15" t="s">
        <v>119</v>
      </c>
      <c r="G20" s="15" t="s">
        <v>120</v>
      </c>
      <c r="H20" s="15" t="s">
        <v>29</v>
      </c>
      <c r="I20" s="23" t="s">
        <v>30</v>
      </c>
      <c r="J20" s="15" t="s">
        <v>121</v>
      </c>
      <c r="K20" s="24" t="s">
        <v>89</v>
      </c>
      <c r="L20" s="15" t="s">
        <v>90</v>
      </c>
      <c r="M20" s="15">
        <v>53.7</v>
      </c>
      <c r="N20" s="15">
        <v>73</v>
      </c>
      <c r="O20" s="15">
        <f t="shared" si="0"/>
        <v>38.01</v>
      </c>
      <c r="P20" s="15">
        <v>82.4</v>
      </c>
      <c r="Q20" s="15">
        <f t="shared" si="1"/>
        <v>32.96</v>
      </c>
      <c r="R20" s="28">
        <f t="shared" si="2"/>
        <v>70.97</v>
      </c>
      <c r="S20" s="28" t="s">
        <v>34</v>
      </c>
      <c r="T20" s="28"/>
      <c r="U20" s="28" t="s">
        <v>34</v>
      </c>
    </row>
    <row r="21" spans="1:21" s="5" customFormat="1" ht="30.75" customHeight="1">
      <c r="A21" s="14" t="s">
        <v>122</v>
      </c>
      <c r="B21" s="15" t="s">
        <v>123</v>
      </c>
      <c r="C21" s="15" t="s">
        <v>56</v>
      </c>
      <c r="D21" s="15" t="s">
        <v>37</v>
      </c>
      <c r="E21" s="15"/>
      <c r="F21" s="15" t="s">
        <v>124</v>
      </c>
      <c r="G21" s="15" t="s">
        <v>125</v>
      </c>
      <c r="H21" s="15" t="s">
        <v>29</v>
      </c>
      <c r="I21" s="23" t="s">
        <v>126</v>
      </c>
      <c r="J21" s="15"/>
      <c r="K21" s="24" t="s">
        <v>127</v>
      </c>
      <c r="L21" s="15" t="s">
        <v>128</v>
      </c>
      <c r="M21" s="15">
        <v>52.4</v>
      </c>
      <c r="N21" s="15">
        <v>74</v>
      </c>
      <c r="O21" s="15">
        <f t="shared" si="0"/>
        <v>37.92</v>
      </c>
      <c r="P21" s="15">
        <v>88.6</v>
      </c>
      <c r="Q21" s="15">
        <f t="shared" si="1"/>
        <v>35.44</v>
      </c>
      <c r="R21" s="28">
        <f t="shared" si="2"/>
        <v>73.36</v>
      </c>
      <c r="S21" s="28" t="s">
        <v>34</v>
      </c>
      <c r="T21" s="28"/>
      <c r="U21" s="28" t="s">
        <v>34</v>
      </c>
    </row>
    <row r="22" spans="1:21" s="5" customFormat="1" ht="39" customHeight="1">
      <c r="A22" s="14" t="s">
        <v>129</v>
      </c>
      <c r="B22" s="15" t="s">
        <v>130</v>
      </c>
      <c r="C22" s="15" t="s">
        <v>56</v>
      </c>
      <c r="D22" s="15" t="s">
        <v>37</v>
      </c>
      <c r="E22" s="15" t="s">
        <v>131</v>
      </c>
      <c r="F22" s="15" t="s">
        <v>132</v>
      </c>
      <c r="G22" s="15" t="s">
        <v>133</v>
      </c>
      <c r="H22" s="15" t="s">
        <v>134</v>
      </c>
      <c r="I22" s="23" t="s">
        <v>30</v>
      </c>
      <c r="J22" s="15"/>
      <c r="K22" s="24" t="s">
        <v>135</v>
      </c>
      <c r="L22" s="15" t="s">
        <v>128</v>
      </c>
      <c r="M22" s="15">
        <v>68.1</v>
      </c>
      <c r="N22" s="15">
        <v>64.5</v>
      </c>
      <c r="O22" s="15">
        <f t="shared" si="0"/>
        <v>39.78</v>
      </c>
      <c r="P22" s="15">
        <v>90</v>
      </c>
      <c r="Q22" s="15">
        <f t="shared" si="1"/>
        <v>36</v>
      </c>
      <c r="R22" s="28">
        <f t="shared" si="2"/>
        <v>75.78</v>
      </c>
      <c r="S22" s="28" t="s">
        <v>34</v>
      </c>
      <c r="T22" s="28"/>
      <c r="U22" s="28" t="s">
        <v>34</v>
      </c>
    </row>
    <row r="23" spans="1:21" s="5" customFormat="1" ht="30.75" customHeight="1">
      <c r="A23" s="14" t="s">
        <v>136</v>
      </c>
      <c r="B23" s="15" t="s">
        <v>137</v>
      </c>
      <c r="C23" s="15" t="s">
        <v>24</v>
      </c>
      <c r="D23" s="15" t="s">
        <v>37</v>
      </c>
      <c r="E23" s="15" t="s">
        <v>26</v>
      </c>
      <c r="F23" s="15" t="s">
        <v>138</v>
      </c>
      <c r="G23" s="15" t="s">
        <v>28</v>
      </c>
      <c r="H23" s="15" t="s">
        <v>29</v>
      </c>
      <c r="I23" s="23" t="s">
        <v>30</v>
      </c>
      <c r="J23" s="15" t="s">
        <v>139</v>
      </c>
      <c r="K23" s="24" t="s">
        <v>140</v>
      </c>
      <c r="L23" s="15" t="s">
        <v>141</v>
      </c>
      <c r="M23" s="15">
        <v>51.5</v>
      </c>
      <c r="N23" s="15">
        <v>64.5</v>
      </c>
      <c r="O23" s="15">
        <f t="shared" si="0"/>
        <v>34.8</v>
      </c>
      <c r="P23" s="15">
        <v>88</v>
      </c>
      <c r="Q23" s="15">
        <f t="shared" si="1"/>
        <v>35.2</v>
      </c>
      <c r="R23" s="28">
        <f t="shared" si="2"/>
        <v>70</v>
      </c>
      <c r="S23" s="28" t="s">
        <v>34</v>
      </c>
      <c r="T23" s="28"/>
      <c r="U23" s="28" t="s">
        <v>34</v>
      </c>
    </row>
    <row r="24" spans="1:21" s="5" customFormat="1" ht="30.75" customHeight="1">
      <c r="A24" s="14" t="s">
        <v>142</v>
      </c>
      <c r="B24" s="15" t="s">
        <v>143</v>
      </c>
      <c r="C24" s="15" t="s">
        <v>56</v>
      </c>
      <c r="D24" s="15" t="s">
        <v>37</v>
      </c>
      <c r="E24" s="15"/>
      <c r="F24" s="15" t="s">
        <v>144</v>
      </c>
      <c r="G24" s="15" t="s">
        <v>125</v>
      </c>
      <c r="H24" s="15" t="s">
        <v>29</v>
      </c>
      <c r="I24" s="23" t="s">
        <v>30</v>
      </c>
      <c r="J24" s="15"/>
      <c r="K24" s="24" t="s">
        <v>145</v>
      </c>
      <c r="L24" s="15" t="s">
        <v>88</v>
      </c>
      <c r="M24" s="15">
        <v>58.4</v>
      </c>
      <c r="N24" s="15">
        <v>67.5</v>
      </c>
      <c r="O24" s="15">
        <f t="shared" si="0"/>
        <v>37.77</v>
      </c>
      <c r="P24" s="15">
        <v>91.4</v>
      </c>
      <c r="Q24" s="15">
        <f t="shared" si="1"/>
        <v>36.56</v>
      </c>
      <c r="R24" s="28">
        <f t="shared" si="2"/>
        <v>74.33000000000001</v>
      </c>
      <c r="S24" s="28" t="s">
        <v>34</v>
      </c>
      <c r="T24" s="28"/>
      <c r="U24" s="28" t="s">
        <v>34</v>
      </c>
    </row>
    <row r="25" spans="1:21" s="5" customFormat="1" ht="30.75" customHeight="1">
      <c r="A25" s="14" t="s">
        <v>146</v>
      </c>
      <c r="B25" s="15" t="s">
        <v>147</v>
      </c>
      <c r="C25" s="15" t="s">
        <v>56</v>
      </c>
      <c r="D25" s="15" t="s">
        <v>37</v>
      </c>
      <c r="E25" s="15"/>
      <c r="F25" s="15" t="s">
        <v>148</v>
      </c>
      <c r="G25" s="15" t="s">
        <v>149</v>
      </c>
      <c r="H25" s="15" t="s">
        <v>29</v>
      </c>
      <c r="I25" s="23" t="s">
        <v>30</v>
      </c>
      <c r="J25" s="15" t="s">
        <v>150</v>
      </c>
      <c r="K25" s="24" t="s">
        <v>145</v>
      </c>
      <c r="L25" s="15" t="s">
        <v>88</v>
      </c>
      <c r="M25" s="15">
        <v>52.5</v>
      </c>
      <c r="N25" s="15">
        <v>65</v>
      </c>
      <c r="O25" s="15">
        <f aca="true" t="shared" si="3" ref="O25:O64">ROUND((M25+N25)/2*0.6,2)</f>
        <v>35.25</v>
      </c>
      <c r="P25" s="15">
        <v>91.8</v>
      </c>
      <c r="Q25" s="15">
        <f aca="true" t="shared" si="4" ref="Q25:Q64">ROUND(P25*0.4,2)</f>
        <v>36.72</v>
      </c>
      <c r="R25" s="28">
        <f aca="true" t="shared" si="5" ref="R25:R64">O25+Q25</f>
        <v>71.97</v>
      </c>
      <c r="S25" s="28" t="s">
        <v>34</v>
      </c>
      <c r="T25" s="28"/>
      <c r="U25" s="28" t="s">
        <v>34</v>
      </c>
    </row>
    <row r="26" spans="1:21" s="5" customFormat="1" ht="30.75" customHeight="1">
      <c r="A26" s="14" t="s">
        <v>151</v>
      </c>
      <c r="B26" s="15" t="s">
        <v>152</v>
      </c>
      <c r="C26" s="15" t="s">
        <v>56</v>
      </c>
      <c r="D26" s="15" t="s">
        <v>37</v>
      </c>
      <c r="E26" s="15" t="s">
        <v>26</v>
      </c>
      <c r="F26" s="15" t="s">
        <v>153</v>
      </c>
      <c r="G26" s="15" t="s">
        <v>28</v>
      </c>
      <c r="H26" s="15" t="s">
        <v>29</v>
      </c>
      <c r="I26" s="23" t="s">
        <v>30</v>
      </c>
      <c r="J26" s="15"/>
      <c r="K26" s="24" t="s">
        <v>145</v>
      </c>
      <c r="L26" s="15" t="s">
        <v>88</v>
      </c>
      <c r="M26" s="15">
        <v>55.9</v>
      </c>
      <c r="N26" s="15">
        <v>61.5</v>
      </c>
      <c r="O26" s="15">
        <f t="shared" si="3"/>
        <v>35.22</v>
      </c>
      <c r="P26" s="15">
        <v>91.4</v>
      </c>
      <c r="Q26" s="15">
        <f t="shared" si="4"/>
        <v>36.56</v>
      </c>
      <c r="R26" s="28">
        <f t="shared" si="5"/>
        <v>71.78</v>
      </c>
      <c r="S26" s="28" t="s">
        <v>34</v>
      </c>
      <c r="T26" s="28"/>
      <c r="U26" s="28" t="s">
        <v>34</v>
      </c>
    </row>
    <row r="27" spans="1:21" s="5" customFormat="1" ht="30.75" customHeight="1">
      <c r="A27" s="14" t="s">
        <v>154</v>
      </c>
      <c r="B27" s="15" t="s">
        <v>155</v>
      </c>
      <c r="C27" s="15" t="s">
        <v>24</v>
      </c>
      <c r="D27" s="15" t="s">
        <v>37</v>
      </c>
      <c r="E27" s="15" t="s">
        <v>26</v>
      </c>
      <c r="F27" s="15" t="s">
        <v>156</v>
      </c>
      <c r="G27" s="15" t="s">
        <v>28</v>
      </c>
      <c r="H27" s="15" t="s">
        <v>29</v>
      </c>
      <c r="I27" s="23" t="s">
        <v>30</v>
      </c>
      <c r="J27" s="15"/>
      <c r="K27" s="24" t="s">
        <v>157</v>
      </c>
      <c r="L27" s="15" t="s">
        <v>88</v>
      </c>
      <c r="M27" s="15">
        <v>60.8</v>
      </c>
      <c r="N27" s="15">
        <v>72</v>
      </c>
      <c r="O27" s="15">
        <f t="shared" si="3"/>
        <v>39.84</v>
      </c>
      <c r="P27" s="15">
        <v>87</v>
      </c>
      <c r="Q27" s="15">
        <f t="shared" si="4"/>
        <v>34.8</v>
      </c>
      <c r="R27" s="28">
        <f t="shared" si="5"/>
        <v>74.64</v>
      </c>
      <c r="S27" s="28" t="s">
        <v>34</v>
      </c>
      <c r="T27" s="28"/>
      <c r="U27" s="28" t="s">
        <v>34</v>
      </c>
    </row>
    <row r="28" spans="1:21" s="5" customFormat="1" ht="30.75" customHeight="1">
      <c r="A28" s="14" t="s">
        <v>158</v>
      </c>
      <c r="B28" s="15" t="s">
        <v>159</v>
      </c>
      <c r="C28" s="15" t="s">
        <v>24</v>
      </c>
      <c r="D28" s="15" t="s">
        <v>37</v>
      </c>
      <c r="E28" s="15" t="s">
        <v>26</v>
      </c>
      <c r="F28" s="15" t="s">
        <v>160</v>
      </c>
      <c r="G28" s="15" t="s">
        <v>161</v>
      </c>
      <c r="H28" s="15" t="s">
        <v>29</v>
      </c>
      <c r="I28" s="23" t="s">
        <v>30</v>
      </c>
      <c r="J28" s="15"/>
      <c r="K28" s="24" t="s">
        <v>157</v>
      </c>
      <c r="L28" s="15" t="s">
        <v>88</v>
      </c>
      <c r="M28" s="15">
        <v>61.4</v>
      </c>
      <c r="N28" s="15">
        <v>73.5</v>
      </c>
      <c r="O28" s="15">
        <f t="shared" si="3"/>
        <v>40.47</v>
      </c>
      <c r="P28" s="15">
        <v>85.4</v>
      </c>
      <c r="Q28" s="15">
        <f t="shared" si="4"/>
        <v>34.16</v>
      </c>
      <c r="R28" s="28">
        <f t="shared" si="5"/>
        <v>74.63</v>
      </c>
      <c r="S28" s="28" t="s">
        <v>34</v>
      </c>
      <c r="T28" s="28"/>
      <c r="U28" s="28" t="s">
        <v>34</v>
      </c>
    </row>
    <row r="29" spans="1:21" s="5" customFormat="1" ht="30.75" customHeight="1">
      <c r="A29" s="14" t="s">
        <v>162</v>
      </c>
      <c r="B29" s="15" t="s">
        <v>163</v>
      </c>
      <c r="C29" s="15" t="s">
        <v>24</v>
      </c>
      <c r="D29" s="15" t="s">
        <v>37</v>
      </c>
      <c r="E29" s="15" t="s">
        <v>26</v>
      </c>
      <c r="F29" s="15" t="s">
        <v>164</v>
      </c>
      <c r="G29" s="15" t="s">
        <v>165</v>
      </c>
      <c r="H29" s="15" t="s">
        <v>29</v>
      </c>
      <c r="I29" s="23" t="s">
        <v>30</v>
      </c>
      <c r="J29" s="15"/>
      <c r="K29" s="24" t="s">
        <v>157</v>
      </c>
      <c r="L29" s="15" t="s">
        <v>88</v>
      </c>
      <c r="M29" s="15">
        <v>67.1</v>
      </c>
      <c r="N29" s="15">
        <v>66</v>
      </c>
      <c r="O29" s="15">
        <f t="shared" si="3"/>
        <v>39.93</v>
      </c>
      <c r="P29" s="15">
        <v>86.4</v>
      </c>
      <c r="Q29" s="15">
        <f t="shared" si="4"/>
        <v>34.56</v>
      </c>
      <c r="R29" s="28">
        <f t="shared" si="5"/>
        <v>74.49000000000001</v>
      </c>
      <c r="S29" s="28" t="s">
        <v>34</v>
      </c>
      <c r="T29" s="28"/>
      <c r="U29" s="28" t="s">
        <v>34</v>
      </c>
    </row>
    <row r="30" spans="1:21" s="5" customFormat="1" ht="30.75" customHeight="1">
      <c r="A30" s="14" t="s">
        <v>166</v>
      </c>
      <c r="B30" s="15" t="s">
        <v>167</v>
      </c>
      <c r="C30" s="15" t="s">
        <v>24</v>
      </c>
      <c r="D30" s="15" t="s">
        <v>37</v>
      </c>
      <c r="E30" s="15"/>
      <c r="F30" s="15" t="s">
        <v>168</v>
      </c>
      <c r="G30" s="15" t="s">
        <v>125</v>
      </c>
      <c r="H30" s="15" t="s">
        <v>52</v>
      </c>
      <c r="I30" s="23" t="s">
        <v>126</v>
      </c>
      <c r="J30" s="15"/>
      <c r="K30" s="24" t="s">
        <v>169</v>
      </c>
      <c r="L30" s="15" t="s">
        <v>88</v>
      </c>
      <c r="M30" s="15">
        <v>73.2</v>
      </c>
      <c r="N30" s="15">
        <v>69.5</v>
      </c>
      <c r="O30" s="15">
        <f t="shared" si="3"/>
        <v>42.81</v>
      </c>
      <c r="P30" s="15">
        <v>86.2</v>
      </c>
      <c r="Q30" s="15">
        <f t="shared" si="4"/>
        <v>34.48</v>
      </c>
      <c r="R30" s="28">
        <f t="shared" si="5"/>
        <v>77.28999999999999</v>
      </c>
      <c r="S30" s="28" t="s">
        <v>34</v>
      </c>
      <c r="T30" s="28"/>
      <c r="U30" s="28" t="s">
        <v>34</v>
      </c>
    </row>
    <row r="31" spans="1:21" s="5" customFormat="1" ht="30.75" customHeight="1">
      <c r="A31" s="14" t="s">
        <v>170</v>
      </c>
      <c r="B31" s="15" t="s">
        <v>171</v>
      </c>
      <c r="C31" s="15" t="s">
        <v>24</v>
      </c>
      <c r="D31" s="15" t="s">
        <v>37</v>
      </c>
      <c r="E31" s="15"/>
      <c r="F31" s="15" t="s">
        <v>172</v>
      </c>
      <c r="G31" s="15" t="s">
        <v>173</v>
      </c>
      <c r="H31" s="15" t="s">
        <v>29</v>
      </c>
      <c r="I31" s="23" t="s">
        <v>30</v>
      </c>
      <c r="J31" s="15" t="s">
        <v>174</v>
      </c>
      <c r="K31" s="24" t="s">
        <v>175</v>
      </c>
      <c r="L31" s="15" t="s">
        <v>176</v>
      </c>
      <c r="M31" s="15">
        <v>58.7</v>
      </c>
      <c r="N31" s="15">
        <v>77</v>
      </c>
      <c r="O31" s="15">
        <f t="shared" si="3"/>
        <v>40.71</v>
      </c>
      <c r="P31" s="15">
        <v>91.2</v>
      </c>
      <c r="Q31" s="15">
        <f t="shared" si="4"/>
        <v>36.48</v>
      </c>
      <c r="R31" s="28">
        <f t="shared" si="5"/>
        <v>77.19</v>
      </c>
      <c r="S31" s="28" t="s">
        <v>34</v>
      </c>
      <c r="T31" s="28"/>
      <c r="U31" s="28" t="s">
        <v>34</v>
      </c>
    </row>
    <row r="32" spans="1:21" s="5" customFormat="1" ht="30.75" customHeight="1">
      <c r="A32" s="14" t="s">
        <v>177</v>
      </c>
      <c r="B32" s="15" t="s">
        <v>178</v>
      </c>
      <c r="C32" s="15" t="s">
        <v>24</v>
      </c>
      <c r="D32" s="15" t="s">
        <v>37</v>
      </c>
      <c r="E32" s="15"/>
      <c r="F32" s="15" t="s">
        <v>179</v>
      </c>
      <c r="G32" s="15" t="s">
        <v>44</v>
      </c>
      <c r="H32" s="15" t="s">
        <v>29</v>
      </c>
      <c r="I32" s="23" t="s">
        <v>126</v>
      </c>
      <c r="J32" s="15"/>
      <c r="K32" s="24" t="s">
        <v>175</v>
      </c>
      <c r="L32" s="15" t="s">
        <v>176</v>
      </c>
      <c r="M32" s="15">
        <v>63.5</v>
      </c>
      <c r="N32" s="15">
        <v>68</v>
      </c>
      <c r="O32" s="15">
        <f t="shared" si="3"/>
        <v>39.45</v>
      </c>
      <c r="P32" s="15">
        <v>94.2</v>
      </c>
      <c r="Q32" s="15">
        <f t="shared" si="4"/>
        <v>37.68</v>
      </c>
      <c r="R32" s="28">
        <f t="shared" si="5"/>
        <v>77.13</v>
      </c>
      <c r="S32" s="28" t="s">
        <v>34</v>
      </c>
      <c r="T32" s="28"/>
      <c r="U32" s="28" t="s">
        <v>34</v>
      </c>
    </row>
    <row r="33" spans="1:21" s="5" customFormat="1" ht="30.75" customHeight="1">
      <c r="A33" s="14" t="s">
        <v>180</v>
      </c>
      <c r="B33" s="15" t="s">
        <v>181</v>
      </c>
      <c r="C33" s="15" t="s">
        <v>24</v>
      </c>
      <c r="D33" s="15" t="s">
        <v>37</v>
      </c>
      <c r="E33" s="15"/>
      <c r="F33" s="15" t="s">
        <v>182</v>
      </c>
      <c r="G33" s="15" t="s">
        <v>183</v>
      </c>
      <c r="H33" s="15" t="s">
        <v>29</v>
      </c>
      <c r="I33" s="23" t="s">
        <v>30</v>
      </c>
      <c r="J33" s="15"/>
      <c r="K33" s="24" t="s">
        <v>175</v>
      </c>
      <c r="L33" s="15" t="s">
        <v>176</v>
      </c>
      <c r="M33" s="15">
        <v>58.2</v>
      </c>
      <c r="N33" s="15">
        <v>72.5</v>
      </c>
      <c r="O33" s="15">
        <f t="shared" si="3"/>
        <v>39.21</v>
      </c>
      <c r="P33" s="15">
        <v>92.2</v>
      </c>
      <c r="Q33" s="15">
        <f t="shared" si="4"/>
        <v>36.88</v>
      </c>
      <c r="R33" s="28">
        <f t="shared" si="5"/>
        <v>76.09</v>
      </c>
      <c r="S33" s="28" t="s">
        <v>34</v>
      </c>
      <c r="T33" s="28"/>
      <c r="U33" s="28" t="s">
        <v>34</v>
      </c>
    </row>
    <row r="34" spans="1:21" s="5" customFormat="1" ht="30.75" customHeight="1">
      <c r="A34" s="14" t="s">
        <v>184</v>
      </c>
      <c r="B34" s="15" t="s">
        <v>185</v>
      </c>
      <c r="C34" s="15" t="s">
        <v>24</v>
      </c>
      <c r="D34" s="15" t="s">
        <v>37</v>
      </c>
      <c r="E34" s="15" t="s">
        <v>26</v>
      </c>
      <c r="F34" s="15" t="s">
        <v>186</v>
      </c>
      <c r="G34" s="15" t="s">
        <v>28</v>
      </c>
      <c r="H34" s="15" t="s">
        <v>29</v>
      </c>
      <c r="I34" s="23" t="s">
        <v>30</v>
      </c>
      <c r="J34" s="15" t="s">
        <v>187</v>
      </c>
      <c r="K34" s="24" t="s">
        <v>175</v>
      </c>
      <c r="L34" s="15" t="s">
        <v>176</v>
      </c>
      <c r="M34" s="15">
        <v>61.2</v>
      </c>
      <c r="N34" s="15">
        <v>68</v>
      </c>
      <c r="O34" s="15">
        <f t="shared" si="3"/>
        <v>38.76</v>
      </c>
      <c r="P34" s="15">
        <v>92</v>
      </c>
      <c r="Q34" s="15">
        <f t="shared" si="4"/>
        <v>36.8</v>
      </c>
      <c r="R34" s="28">
        <f t="shared" si="5"/>
        <v>75.56</v>
      </c>
      <c r="S34" s="28" t="s">
        <v>34</v>
      </c>
      <c r="T34" s="28"/>
      <c r="U34" s="28" t="s">
        <v>34</v>
      </c>
    </row>
    <row r="35" spans="1:21" s="5" customFormat="1" ht="30.75" customHeight="1">
      <c r="A35" s="14" t="s">
        <v>188</v>
      </c>
      <c r="B35" s="15" t="s">
        <v>189</v>
      </c>
      <c r="C35" s="15" t="s">
        <v>24</v>
      </c>
      <c r="D35" s="15" t="s">
        <v>37</v>
      </c>
      <c r="E35" s="15"/>
      <c r="F35" s="15" t="s">
        <v>190</v>
      </c>
      <c r="G35" s="15" t="s">
        <v>28</v>
      </c>
      <c r="H35" s="15" t="s">
        <v>29</v>
      </c>
      <c r="I35" s="23" t="s">
        <v>30</v>
      </c>
      <c r="J35" s="25"/>
      <c r="K35" s="24" t="s">
        <v>175</v>
      </c>
      <c r="L35" s="15" t="s">
        <v>176</v>
      </c>
      <c r="M35" s="15">
        <v>57.2</v>
      </c>
      <c r="N35" s="15">
        <v>73</v>
      </c>
      <c r="O35" s="15">
        <f t="shared" si="3"/>
        <v>39.06</v>
      </c>
      <c r="P35" s="15">
        <v>90.8</v>
      </c>
      <c r="Q35" s="15">
        <f t="shared" si="4"/>
        <v>36.32</v>
      </c>
      <c r="R35" s="28">
        <f t="shared" si="5"/>
        <v>75.38</v>
      </c>
      <c r="S35" s="28" t="s">
        <v>34</v>
      </c>
      <c r="T35" s="28"/>
      <c r="U35" s="28" t="s">
        <v>34</v>
      </c>
    </row>
    <row r="36" spans="1:21" s="6" customFormat="1" ht="30.75" customHeight="1">
      <c r="A36" s="14" t="s">
        <v>191</v>
      </c>
      <c r="B36" s="15" t="s">
        <v>192</v>
      </c>
      <c r="C36" s="15" t="s">
        <v>24</v>
      </c>
      <c r="D36" s="15" t="s">
        <v>37</v>
      </c>
      <c r="E36" s="15" t="s">
        <v>26</v>
      </c>
      <c r="F36" s="15" t="s">
        <v>193</v>
      </c>
      <c r="G36" s="15" t="s">
        <v>194</v>
      </c>
      <c r="H36" s="15" t="s">
        <v>195</v>
      </c>
      <c r="I36" s="23" t="s">
        <v>126</v>
      </c>
      <c r="J36" s="15"/>
      <c r="K36" s="24" t="s">
        <v>196</v>
      </c>
      <c r="L36" s="15" t="s">
        <v>197</v>
      </c>
      <c r="M36" s="15">
        <v>55</v>
      </c>
      <c r="N36" s="15">
        <v>71.5</v>
      </c>
      <c r="O36" s="15">
        <f t="shared" si="3"/>
        <v>37.95</v>
      </c>
      <c r="P36" s="15">
        <v>86.4</v>
      </c>
      <c r="Q36" s="15">
        <f t="shared" si="4"/>
        <v>34.56</v>
      </c>
      <c r="R36" s="28">
        <f t="shared" si="5"/>
        <v>72.51</v>
      </c>
      <c r="S36" s="28" t="s">
        <v>34</v>
      </c>
      <c r="T36" s="28"/>
      <c r="U36" s="28" t="s">
        <v>34</v>
      </c>
    </row>
    <row r="37" spans="1:21" s="6" customFormat="1" ht="30.75" customHeight="1">
      <c r="A37" s="14" t="s">
        <v>198</v>
      </c>
      <c r="B37" s="15" t="s">
        <v>199</v>
      </c>
      <c r="C37" s="15" t="s">
        <v>24</v>
      </c>
      <c r="D37" s="15" t="s">
        <v>37</v>
      </c>
      <c r="E37" s="15" t="s">
        <v>26</v>
      </c>
      <c r="F37" s="15" t="s">
        <v>200</v>
      </c>
      <c r="G37" s="15" t="s">
        <v>44</v>
      </c>
      <c r="H37" s="15" t="s">
        <v>201</v>
      </c>
      <c r="I37" s="23" t="s">
        <v>30</v>
      </c>
      <c r="J37" s="15"/>
      <c r="K37" s="24" t="s">
        <v>202</v>
      </c>
      <c r="L37" s="15" t="s">
        <v>197</v>
      </c>
      <c r="M37" s="15">
        <v>59.1</v>
      </c>
      <c r="N37" s="15">
        <v>69.5</v>
      </c>
      <c r="O37" s="15">
        <f t="shared" si="3"/>
        <v>38.58</v>
      </c>
      <c r="P37" s="15">
        <v>91</v>
      </c>
      <c r="Q37" s="15">
        <f t="shared" si="4"/>
        <v>36.4</v>
      </c>
      <c r="R37" s="28">
        <f t="shared" si="5"/>
        <v>74.97999999999999</v>
      </c>
      <c r="S37" s="28" t="s">
        <v>34</v>
      </c>
      <c r="T37" s="28"/>
      <c r="U37" s="28" t="s">
        <v>34</v>
      </c>
    </row>
    <row r="38" spans="1:21" s="6" customFormat="1" ht="30.75" customHeight="1">
      <c r="A38" s="14" t="s">
        <v>203</v>
      </c>
      <c r="B38" s="15" t="s">
        <v>204</v>
      </c>
      <c r="C38" s="15" t="s">
        <v>24</v>
      </c>
      <c r="D38" s="15" t="s">
        <v>37</v>
      </c>
      <c r="E38" s="15" t="s">
        <v>26</v>
      </c>
      <c r="F38" s="15" t="s">
        <v>205</v>
      </c>
      <c r="G38" s="15" t="s">
        <v>125</v>
      </c>
      <c r="H38" s="15" t="s">
        <v>201</v>
      </c>
      <c r="I38" s="23" t="s">
        <v>30</v>
      </c>
      <c r="J38" s="15"/>
      <c r="K38" s="24" t="s">
        <v>206</v>
      </c>
      <c r="L38" s="15" t="s">
        <v>207</v>
      </c>
      <c r="M38" s="15">
        <v>57.8</v>
      </c>
      <c r="N38" s="15">
        <v>66</v>
      </c>
      <c r="O38" s="15">
        <f t="shared" si="3"/>
        <v>37.14</v>
      </c>
      <c r="P38" s="15">
        <v>89.8</v>
      </c>
      <c r="Q38" s="15">
        <f t="shared" si="4"/>
        <v>35.92</v>
      </c>
      <c r="R38" s="28">
        <f t="shared" si="5"/>
        <v>73.06</v>
      </c>
      <c r="S38" s="28" t="s">
        <v>34</v>
      </c>
      <c r="T38" s="28"/>
      <c r="U38" s="28" t="s">
        <v>34</v>
      </c>
    </row>
    <row r="39" spans="1:21" s="6" customFormat="1" ht="30.75" customHeight="1">
      <c r="A39" s="14" t="s">
        <v>208</v>
      </c>
      <c r="B39" s="15" t="s">
        <v>209</v>
      </c>
      <c r="C39" s="15" t="s">
        <v>24</v>
      </c>
      <c r="D39" s="15" t="s">
        <v>37</v>
      </c>
      <c r="E39" s="15" t="s">
        <v>26</v>
      </c>
      <c r="F39" s="15" t="s">
        <v>210</v>
      </c>
      <c r="G39" s="15" t="s">
        <v>211</v>
      </c>
      <c r="H39" s="15" t="s">
        <v>212</v>
      </c>
      <c r="I39" s="23" t="s">
        <v>126</v>
      </c>
      <c r="J39" s="15"/>
      <c r="K39" s="24" t="s">
        <v>213</v>
      </c>
      <c r="L39" s="15" t="s">
        <v>214</v>
      </c>
      <c r="M39" s="15">
        <v>67.7</v>
      </c>
      <c r="N39" s="15">
        <v>64.5</v>
      </c>
      <c r="O39" s="15">
        <f t="shared" si="3"/>
        <v>39.66</v>
      </c>
      <c r="P39" s="15">
        <v>89.8</v>
      </c>
      <c r="Q39" s="15">
        <f t="shared" si="4"/>
        <v>35.92</v>
      </c>
      <c r="R39" s="28">
        <f t="shared" si="5"/>
        <v>75.58</v>
      </c>
      <c r="S39" s="28" t="s">
        <v>34</v>
      </c>
      <c r="T39" s="28"/>
      <c r="U39" s="28" t="s">
        <v>34</v>
      </c>
    </row>
    <row r="40" spans="1:21" s="6" customFormat="1" ht="30.75" customHeight="1">
      <c r="A40" s="14" t="s">
        <v>215</v>
      </c>
      <c r="B40" s="15" t="s">
        <v>216</v>
      </c>
      <c r="C40" s="15" t="s">
        <v>24</v>
      </c>
      <c r="D40" s="15" t="s">
        <v>37</v>
      </c>
      <c r="E40" s="15" t="s">
        <v>26</v>
      </c>
      <c r="F40" s="15" t="s">
        <v>217</v>
      </c>
      <c r="G40" s="15" t="s">
        <v>76</v>
      </c>
      <c r="H40" s="15" t="s">
        <v>218</v>
      </c>
      <c r="I40" s="23" t="s">
        <v>30</v>
      </c>
      <c r="J40" s="15" t="s">
        <v>219</v>
      </c>
      <c r="K40" s="24" t="s">
        <v>220</v>
      </c>
      <c r="L40" s="15" t="s">
        <v>221</v>
      </c>
      <c r="M40" s="15">
        <v>53.4</v>
      </c>
      <c r="N40" s="15">
        <v>68.5</v>
      </c>
      <c r="O40" s="15">
        <f t="shared" si="3"/>
        <v>36.57</v>
      </c>
      <c r="P40" s="15">
        <v>88.4</v>
      </c>
      <c r="Q40" s="15">
        <f t="shared" si="4"/>
        <v>35.36</v>
      </c>
      <c r="R40" s="28">
        <f t="shared" si="5"/>
        <v>71.93</v>
      </c>
      <c r="S40" s="28" t="s">
        <v>34</v>
      </c>
      <c r="T40" s="28"/>
      <c r="U40" s="28" t="s">
        <v>34</v>
      </c>
    </row>
    <row r="41" spans="1:21" s="6" customFormat="1" ht="30.75" customHeight="1">
      <c r="A41" s="14" t="s">
        <v>222</v>
      </c>
      <c r="B41" s="15" t="s">
        <v>223</v>
      </c>
      <c r="C41" s="15" t="s">
        <v>24</v>
      </c>
      <c r="D41" s="15" t="s">
        <v>37</v>
      </c>
      <c r="E41" s="15"/>
      <c r="F41" s="15" t="s">
        <v>224</v>
      </c>
      <c r="G41" s="15" t="s">
        <v>161</v>
      </c>
      <c r="H41" s="15" t="s">
        <v>225</v>
      </c>
      <c r="I41" s="23" t="s">
        <v>30</v>
      </c>
      <c r="J41" s="15"/>
      <c r="K41" s="24" t="s">
        <v>226</v>
      </c>
      <c r="L41" s="15" t="s">
        <v>227</v>
      </c>
      <c r="M41" s="15">
        <v>61.3</v>
      </c>
      <c r="N41" s="15">
        <v>61.5</v>
      </c>
      <c r="O41" s="15">
        <f t="shared" si="3"/>
        <v>36.84</v>
      </c>
      <c r="P41" s="15">
        <v>90.8</v>
      </c>
      <c r="Q41" s="15">
        <f t="shared" si="4"/>
        <v>36.32</v>
      </c>
      <c r="R41" s="28">
        <f t="shared" si="5"/>
        <v>73.16</v>
      </c>
      <c r="S41" s="28" t="s">
        <v>34</v>
      </c>
      <c r="T41" s="28"/>
      <c r="U41" s="28" t="s">
        <v>34</v>
      </c>
    </row>
    <row r="42" spans="1:21" s="6" customFormat="1" ht="30.75" customHeight="1">
      <c r="A42" s="14" t="s">
        <v>228</v>
      </c>
      <c r="B42" s="15" t="s">
        <v>229</v>
      </c>
      <c r="C42" s="15" t="s">
        <v>24</v>
      </c>
      <c r="D42" s="15" t="s">
        <v>37</v>
      </c>
      <c r="E42" s="15" t="s">
        <v>26</v>
      </c>
      <c r="F42" s="15" t="s">
        <v>230</v>
      </c>
      <c r="G42" s="15" t="s">
        <v>231</v>
      </c>
      <c r="H42" s="15" t="s">
        <v>232</v>
      </c>
      <c r="I42" s="23" t="s">
        <v>126</v>
      </c>
      <c r="J42" s="15"/>
      <c r="K42" s="24" t="s">
        <v>233</v>
      </c>
      <c r="L42" s="15" t="s">
        <v>234</v>
      </c>
      <c r="M42" s="15">
        <v>67.2</v>
      </c>
      <c r="N42" s="15">
        <v>73</v>
      </c>
      <c r="O42" s="15">
        <f t="shared" si="3"/>
        <v>42.06</v>
      </c>
      <c r="P42" s="15">
        <v>92.6</v>
      </c>
      <c r="Q42" s="15">
        <f t="shared" si="4"/>
        <v>37.04</v>
      </c>
      <c r="R42" s="28">
        <f t="shared" si="5"/>
        <v>79.1</v>
      </c>
      <c r="S42" s="28" t="s">
        <v>34</v>
      </c>
      <c r="T42" s="28"/>
      <c r="U42" s="28" t="s">
        <v>34</v>
      </c>
    </row>
    <row r="43" spans="1:21" s="6" customFormat="1" ht="30.75" customHeight="1">
      <c r="A43" s="14" t="s">
        <v>235</v>
      </c>
      <c r="B43" s="15" t="s">
        <v>236</v>
      </c>
      <c r="C43" s="15" t="s">
        <v>24</v>
      </c>
      <c r="D43" s="15" t="s">
        <v>37</v>
      </c>
      <c r="E43" s="15"/>
      <c r="F43" s="15" t="s">
        <v>237</v>
      </c>
      <c r="G43" s="15" t="s">
        <v>161</v>
      </c>
      <c r="H43" s="15" t="s">
        <v>238</v>
      </c>
      <c r="I43" s="23" t="s">
        <v>30</v>
      </c>
      <c r="J43" s="15"/>
      <c r="K43" s="24" t="s">
        <v>239</v>
      </c>
      <c r="L43" s="15" t="s">
        <v>240</v>
      </c>
      <c r="M43" s="15">
        <v>52.8</v>
      </c>
      <c r="N43" s="15">
        <v>70</v>
      </c>
      <c r="O43" s="15">
        <f t="shared" si="3"/>
        <v>36.84</v>
      </c>
      <c r="P43" s="15">
        <v>89.8</v>
      </c>
      <c r="Q43" s="15">
        <f t="shared" si="4"/>
        <v>35.92</v>
      </c>
      <c r="R43" s="28">
        <f t="shared" si="5"/>
        <v>72.76</v>
      </c>
      <c r="S43" s="28" t="s">
        <v>34</v>
      </c>
      <c r="T43" s="28"/>
      <c r="U43" s="28" t="s">
        <v>34</v>
      </c>
    </row>
    <row r="44" spans="1:21" s="6" customFormat="1" ht="30.75" customHeight="1">
      <c r="A44" s="14" t="s">
        <v>241</v>
      </c>
      <c r="B44" s="15" t="s">
        <v>242</v>
      </c>
      <c r="C44" s="15" t="s">
        <v>56</v>
      </c>
      <c r="D44" s="15" t="s">
        <v>37</v>
      </c>
      <c r="E44" s="15" t="s">
        <v>26</v>
      </c>
      <c r="F44" s="15" t="s">
        <v>243</v>
      </c>
      <c r="G44" s="15" t="s">
        <v>244</v>
      </c>
      <c r="H44" s="15" t="s">
        <v>245</v>
      </c>
      <c r="I44" s="23" t="s">
        <v>30</v>
      </c>
      <c r="J44" s="15" t="s">
        <v>246</v>
      </c>
      <c r="K44" s="24" t="s">
        <v>247</v>
      </c>
      <c r="L44" s="15" t="s">
        <v>248</v>
      </c>
      <c r="M44" s="15">
        <v>60.2</v>
      </c>
      <c r="N44" s="15">
        <v>61</v>
      </c>
      <c r="O44" s="15">
        <f t="shared" si="3"/>
        <v>36.36</v>
      </c>
      <c r="P44" s="15">
        <v>87.8</v>
      </c>
      <c r="Q44" s="15">
        <f t="shared" si="4"/>
        <v>35.12</v>
      </c>
      <c r="R44" s="28">
        <f t="shared" si="5"/>
        <v>71.47999999999999</v>
      </c>
      <c r="S44" s="28" t="s">
        <v>34</v>
      </c>
      <c r="T44" s="28"/>
      <c r="U44" s="28" t="s">
        <v>34</v>
      </c>
    </row>
    <row r="45" spans="1:21" s="6" customFormat="1" ht="30.75" customHeight="1">
      <c r="A45" s="14" t="s">
        <v>249</v>
      </c>
      <c r="B45" s="15" t="s">
        <v>250</v>
      </c>
      <c r="C45" s="15" t="s">
        <v>24</v>
      </c>
      <c r="D45" s="15" t="s">
        <v>37</v>
      </c>
      <c r="E45" s="15"/>
      <c r="F45" s="15" t="s">
        <v>251</v>
      </c>
      <c r="G45" s="15" t="s">
        <v>244</v>
      </c>
      <c r="H45" s="15" t="s">
        <v>245</v>
      </c>
      <c r="I45" s="23" t="s">
        <v>30</v>
      </c>
      <c r="J45" s="15" t="s">
        <v>252</v>
      </c>
      <c r="K45" s="24" t="s">
        <v>247</v>
      </c>
      <c r="L45" s="15" t="s">
        <v>248</v>
      </c>
      <c r="M45" s="15">
        <v>56.7</v>
      </c>
      <c r="N45" s="15">
        <v>61</v>
      </c>
      <c r="O45" s="15">
        <f t="shared" si="3"/>
        <v>35.31</v>
      </c>
      <c r="P45" s="15">
        <v>86.8</v>
      </c>
      <c r="Q45" s="15">
        <f t="shared" si="4"/>
        <v>34.72</v>
      </c>
      <c r="R45" s="28">
        <f t="shared" si="5"/>
        <v>70.03</v>
      </c>
      <c r="S45" s="28" t="s">
        <v>34</v>
      </c>
      <c r="T45" s="28"/>
      <c r="U45" s="28" t="s">
        <v>34</v>
      </c>
    </row>
    <row r="46" spans="1:21" s="6" customFormat="1" ht="30.75" customHeight="1">
      <c r="A46" s="14" t="s">
        <v>253</v>
      </c>
      <c r="B46" s="15" t="s">
        <v>254</v>
      </c>
      <c r="C46" s="15" t="s">
        <v>56</v>
      </c>
      <c r="D46" s="15" t="s">
        <v>37</v>
      </c>
      <c r="E46" s="15"/>
      <c r="F46" s="15" t="s">
        <v>255</v>
      </c>
      <c r="G46" s="15" t="s">
        <v>256</v>
      </c>
      <c r="H46" s="15" t="s">
        <v>257</v>
      </c>
      <c r="I46" s="23" t="s">
        <v>126</v>
      </c>
      <c r="J46" s="15"/>
      <c r="K46" s="24" t="s">
        <v>258</v>
      </c>
      <c r="L46" s="15" t="s">
        <v>248</v>
      </c>
      <c r="M46" s="15">
        <v>69.2</v>
      </c>
      <c r="N46" s="15">
        <v>60.5</v>
      </c>
      <c r="O46" s="15">
        <f t="shared" si="3"/>
        <v>38.91</v>
      </c>
      <c r="P46" s="15">
        <v>87.6</v>
      </c>
      <c r="Q46" s="15">
        <f t="shared" si="4"/>
        <v>35.04</v>
      </c>
      <c r="R46" s="28">
        <f t="shared" si="5"/>
        <v>73.94999999999999</v>
      </c>
      <c r="S46" s="28" t="s">
        <v>34</v>
      </c>
      <c r="T46" s="28"/>
      <c r="U46" s="28" t="s">
        <v>34</v>
      </c>
    </row>
    <row r="47" spans="1:21" s="6" customFormat="1" ht="30.75" customHeight="1">
      <c r="A47" s="14" t="s">
        <v>259</v>
      </c>
      <c r="B47" s="15" t="s">
        <v>260</v>
      </c>
      <c r="C47" s="15" t="s">
        <v>24</v>
      </c>
      <c r="D47" s="15" t="s">
        <v>37</v>
      </c>
      <c r="E47" s="15" t="s">
        <v>26</v>
      </c>
      <c r="F47" s="15" t="s">
        <v>261</v>
      </c>
      <c r="G47" s="15" t="s">
        <v>87</v>
      </c>
      <c r="H47" s="15" t="s">
        <v>134</v>
      </c>
      <c r="I47" s="23" t="s">
        <v>30</v>
      </c>
      <c r="J47" s="15" t="s">
        <v>262</v>
      </c>
      <c r="K47" s="24" t="s">
        <v>263</v>
      </c>
      <c r="L47" s="15" t="s">
        <v>248</v>
      </c>
      <c r="M47" s="15">
        <v>65.3</v>
      </c>
      <c r="N47" s="15">
        <v>65.5</v>
      </c>
      <c r="O47" s="15">
        <f t="shared" si="3"/>
        <v>39.24</v>
      </c>
      <c r="P47" s="15">
        <v>90.6</v>
      </c>
      <c r="Q47" s="15">
        <f t="shared" si="4"/>
        <v>36.24</v>
      </c>
      <c r="R47" s="28">
        <f t="shared" si="5"/>
        <v>75.48</v>
      </c>
      <c r="S47" s="28" t="s">
        <v>34</v>
      </c>
      <c r="T47" s="28"/>
      <c r="U47" s="28" t="s">
        <v>34</v>
      </c>
    </row>
    <row r="48" spans="1:21" s="6" customFormat="1" ht="30.75" customHeight="1">
      <c r="A48" s="14" t="s">
        <v>264</v>
      </c>
      <c r="B48" s="15" t="s">
        <v>265</v>
      </c>
      <c r="C48" s="15" t="s">
        <v>24</v>
      </c>
      <c r="D48" s="15" t="s">
        <v>37</v>
      </c>
      <c r="E48" s="15"/>
      <c r="F48" s="15" t="s">
        <v>266</v>
      </c>
      <c r="G48" s="15" t="s">
        <v>267</v>
      </c>
      <c r="H48" s="15" t="s">
        <v>201</v>
      </c>
      <c r="I48" s="23" t="s">
        <v>126</v>
      </c>
      <c r="J48" s="15"/>
      <c r="K48" s="24" t="s">
        <v>268</v>
      </c>
      <c r="L48" s="15" t="s">
        <v>248</v>
      </c>
      <c r="M48" s="15">
        <v>57.2</v>
      </c>
      <c r="N48" s="15">
        <v>79.5</v>
      </c>
      <c r="O48" s="15">
        <f t="shared" si="3"/>
        <v>41.01</v>
      </c>
      <c r="P48" s="15">
        <v>91.4</v>
      </c>
      <c r="Q48" s="15">
        <f t="shared" si="4"/>
        <v>36.56</v>
      </c>
      <c r="R48" s="28">
        <f t="shared" si="5"/>
        <v>77.57</v>
      </c>
      <c r="S48" s="28" t="s">
        <v>34</v>
      </c>
      <c r="T48" s="28"/>
      <c r="U48" s="28" t="s">
        <v>34</v>
      </c>
    </row>
    <row r="49" spans="1:21" s="6" customFormat="1" ht="30.75" customHeight="1">
      <c r="A49" s="14" t="s">
        <v>269</v>
      </c>
      <c r="B49" s="15" t="s">
        <v>270</v>
      </c>
      <c r="C49" s="15" t="s">
        <v>24</v>
      </c>
      <c r="D49" s="15" t="s">
        <v>37</v>
      </c>
      <c r="E49" s="15" t="s">
        <v>26</v>
      </c>
      <c r="F49" s="15" t="s">
        <v>271</v>
      </c>
      <c r="G49" s="15" t="s">
        <v>39</v>
      </c>
      <c r="H49" s="15" t="s">
        <v>272</v>
      </c>
      <c r="I49" s="23" t="s">
        <v>30</v>
      </c>
      <c r="J49" s="15" t="s">
        <v>273</v>
      </c>
      <c r="K49" s="24" t="s">
        <v>274</v>
      </c>
      <c r="L49" s="15" t="s">
        <v>275</v>
      </c>
      <c r="M49" s="15">
        <v>59.4</v>
      </c>
      <c r="N49" s="15">
        <v>71.5</v>
      </c>
      <c r="O49" s="15">
        <f t="shared" si="3"/>
        <v>39.27</v>
      </c>
      <c r="P49" s="15">
        <v>87.8</v>
      </c>
      <c r="Q49" s="15">
        <f t="shared" si="4"/>
        <v>35.12</v>
      </c>
      <c r="R49" s="28">
        <f t="shared" si="5"/>
        <v>74.39</v>
      </c>
      <c r="S49" s="28" t="s">
        <v>34</v>
      </c>
      <c r="T49" s="28"/>
      <c r="U49" s="28" t="s">
        <v>34</v>
      </c>
    </row>
    <row r="50" spans="1:21" s="6" customFormat="1" ht="30.75" customHeight="1">
      <c r="A50" s="14" t="s">
        <v>276</v>
      </c>
      <c r="B50" s="15" t="s">
        <v>277</v>
      </c>
      <c r="C50" s="15" t="s">
        <v>24</v>
      </c>
      <c r="D50" s="15" t="s">
        <v>37</v>
      </c>
      <c r="E50" s="15"/>
      <c r="F50" s="15" t="s">
        <v>278</v>
      </c>
      <c r="G50" s="15" t="s">
        <v>279</v>
      </c>
      <c r="H50" s="15" t="s">
        <v>280</v>
      </c>
      <c r="I50" s="23" t="s">
        <v>30</v>
      </c>
      <c r="J50" s="15" t="s">
        <v>281</v>
      </c>
      <c r="K50" s="24" t="s">
        <v>282</v>
      </c>
      <c r="L50" s="15" t="s">
        <v>283</v>
      </c>
      <c r="M50" s="15">
        <v>67.4</v>
      </c>
      <c r="N50" s="15">
        <v>66</v>
      </c>
      <c r="O50" s="15">
        <f t="shared" si="3"/>
        <v>40.02</v>
      </c>
      <c r="P50" s="15">
        <v>93</v>
      </c>
      <c r="Q50" s="15">
        <f t="shared" si="4"/>
        <v>37.2</v>
      </c>
      <c r="R50" s="28">
        <f t="shared" si="5"/>
        <v>77.22</v>
      </c>
      <c r="S50" s="28" t="s">
        <v>34</v>
      </c>
      <c r="T50" s="28"/>
      <c r="U50" s="28" t="s">
        <v>34</v>
      </c>
    </row>
    <row r="51" spans="1:21" s="6" customFormat="1" ht="42.75" customHeight="1">
      <c r="A51" s="14" t="s">
        <v>284</v>
      </c>
      <c r="B51" s="15" t="s">
        <v>285</v>
      </c>
      <c r="C51" s="15" t="s">
        <v>56</v>
      </c>
      <c r="D51" s="15" t="s">
        <v>37</v>
      </c>
      <c r="E51" s="15"/>
      <c r="F51" s="15" t="s">
        <v>286</v>
      </c>
      <c r="G51" s="15" t="s">
        <v>287</v>
      </c>
      <c r="H51" s="15" t="s">
        <v>288</v>
      </c>
      <c r="I51" s="23" t="s">
        <v>126</v>
      </c>
      <c r="J51" s="15"/>
      <c r="K51" s="24" t="s">
        <v>289</v>
      </c>
      <c r="L51" s="15" t="s">
        <v>283</v>
      </c>
      <c r="M51" s="15">
        <v>72.6</v>
      </c>
      <c r="N51" s="15">
        <v>63.5</v>
      </c>
      <c r="O51" s="15">
        <f t="shared" si="3"/>
        <v>40.83</v>
      </c>
      <c r="P51" s="15">
        <v>90</v>
      </c>
      <c r="Q51" s="15">
        <f t="shared" si="4"/>
        <v>36</v>
      </c>
      <c r="R51" s="28">
        <f t="shared" si="5"/>
        <v>76.83</v>
      </c>
      <c r="S51" s="28" t="s">
        <v>34</v>
      </c>
      <c r="T51" s="28"/>
      <c r="U51" s="28" t="s">
        <v>34</v>
      </c>
    </row>
    <row r="52" spans="1:21" s="6" customFormat="1" ht="30.75" customHeight="1">
      <c r="A52" s="14" t="s">
        <v>290</v>
      </c>
      <c r="B52" s="15" t="s">
        <v>291</v>
      </c>
      <c r="C52" s="15" t="s">
        <v>24</v>
      </c>
      <c r="D52" s="15" t="s">
        <v>37</v>
      </c>
      <c r="E52" s="15"/>
      <c r="F52" s="15" t="s">
        <v>292</v>
      </c>
      <c r="G52" s="15" t="s">
        <v>161</v>
      </c>
      <c r="H52" s="15" t="s">
        <v>293</v>
      </c>
      <c r="I52" s="23" t="s">
        <v>30</v>
      </c>
      <c r="J52" s="15" t="s">
        <v>294</v>
      </c>
      <c r="K52" s="24" t="s">
        <v>295</v>
      </c>
      <c r="L52" s="15" t="s">
        <v>296</v>
      </c>
      <c r="M52" s="15">
        <v>63.7</v>
      </c>
      <c r="N52" s="15">
        <v>72</v>
      </c>
      <c r="O52" s="15">
        <f t="shared" si="3"/>
        <v>40.71</v>
      </c>
      <c r="P52" s="15">
        <v>88.4</v>
      </c>
      <c r="Q52" s="15">
        <f t="shared" si="4"/>
        <v>35.36</v>
      </c>
      <c r="R52" s="28">
        <f t="shared" si="5"/>
        <v>76.07</v>
      </c>
      <c r="S52" s="28" t="s">
        <v>34</v>
      </c>
      <c r="T52" s="28"/>
      <c r="U52" s="28" t="s">
        <v>34</v>
      </c>
    </row>
    <row r="53" spans="1:21" s="6" customFormat="1" ht="37.5" customHeight="1">
      <c r="A53" s="14" t="s">
        <v>297</v>
      </c>
      <c r="B53" s="15" t="s">
        <v>298</v>
      </c>
      <c r="C53" s="15" t="s">
        <v>24</v>
      </c>
      <c r="D53" s="15" t="s">
        <v>37</v>
      </c>
      <c r="E53" s="15" t="s">
        <v>131</v>
      </c>
      <c r="F53" s="15">
        <v>62280100711</v>
      </c>
      <c r="G53" s="15" t="s">
        <v>161</v>
      </c>
      <c r="H53" s="15" t="s">
        <v>299</v>
      </c>
      <c r="I53" s="23" t="s">
        <v>30</v>
      </c>
      <c r="J53" s="15"/>
      <c r="K53" s="24" t="s">
        <v>300</v>
      </c>
      <c r="L53" s="15" t="s">
        <v>301</v>
      </c>
      <c r="M53" s="15">
        <v>75</v>
      </c>
      <c r="N53" s="15">
        <v>72</v>
      </c>
      <c r="O53" s="15">
        <f t="shared" si="3"/>
        <v>44.1</v>
      </c>
      <c r="P53" s="15">
        <v>89.4</v>
      </c>
      <c r="Q53" s="15">
        <f t="shared" si="4"/>
        <v>35.76</v>
      </c>
      <c r="R53" s="28">
        <f t="shared" si="5"/>
        <v>79.86</v>
      </c>
      <c r="S53" s="28" t="s">
        <v>34</v>
      </c>
      <c r="T53" s="28"/>
      <c r="U53" s="28" t="s">
        <v>34</v>
      </c>
    </row>
    <row r="54" spans="1:21" s="6" customFormat="1" ht="44.25" customHeight="1">
      <c r="A54" s="14" t="s">
        <v>302</v>
      </c>
      <c r="B54" s="15" t="s">
        <v>303</v>
      </c>
      <c r="C54" s="15" t="s">
        <v>24</v>
      </c>
      <c r="D54" s="15" t="s">
        <v>37</v>
      </c>
      <c r="E54" s="15"/>
      <c r="F54" s="15" t="s">
        <v>304</v>
      </c>
      <c r="G54" s="15" t="s">
        <v>305</v>
      </c>
      <c r="H54" s="15" t="s">
        <v>201</v>
      </c>
      <c r="I54" s="23" t="s">
        <v>30</v>
      </c>
      <c r="J54" s="15" t="s">
        <v>306</v>
      </c>
      <c r="K54" s="24" t="s">
        <v>307</v>
      </c>
      <c r="L54" s="15" t="s">
        <v>308</v>
      </c>
      <c r="M54" s="15">
        <v>73.8</v>
      </c>
      <c r="N54" s="15">
        <v>55</v>
      </c>
      <c r="O54" s="15">
        <f t="shared" si="3"/>
        <v>38.64</v>
      </c>
      <c r="P54" s="15">
        <v>86.2</v>
      </c>
      <c r="Q54" s="15">
        <f t="shared" si="4"/>
        <v>34.48</v>
      </c>
      <c r="R54" s="28">
        <f t="shared" si="5"/>
        <v>73.12</v>
      </c>
      <c r="S54" s="28" t="s">
        <v>34</v>
      </c>
      <c r="T54" s="28"/>
      <c r="U54" s="28" t="s">
        <v>34</v>
      </c>
    </row>
    <row r="55" spans="1:21" s="6" customFormat="1" ht="30.75" customHeight="1">
      <c r="A55" s="14" t="s">
        <v>309</v>
      </c>
      <c r="B55" s="15" t="s">
        <v>310</v>
      </c>
      <c r="C55" s="15" t="s">
        <v>24</v>
      </c>
      <c r="D55" s="15" t="s">
        <v>37</v>
      </c>
      <c r="E55" s="15"/>
      <c r="F55" s="15" t="s">
        <v>311</v>
      </c>
      <c r="G55" s="15" t="s">
        <v>312</v>
      </c>
      <c r="H55" s="15" t="s">
        <v>313</v>
      </c>
      <c r="I55" s="23" t="s">
        <v>30</v>
      </c>
      <c r="J55" s="15" t="s">
        <v>314</v>
      </c>
      <c r="K55" s="24" t="s">
        <v>315</v>
      </c>
      <c r="L55" s="15" t="s">
        <v>316</v>
      </c>
      <c r="M55" s="15">
        <v>61.7</v>
      </c>
      <c r="N55" s="15">
        <v>70.5</v>
      </c>
      <c r="O55" s="15">
        <f t="shared" si="3"/>
        <v>39.66</v>
      </c>
      <c r="P55" s="15">
        <v>89.2</v>
      </c>
      <c r="Q55" s="15">
        <f t="shared" si="4"/>
        <v>35.68</v>
      </c>
      <c r="R55" s="28">
        <f t="shared" si="5"/>
        <v>75.34</v>
      </c>
      <c r="S55" s="28" t="s">
        <v>34</v>
      </c>
      <c r="T55" s="28"/>
      <c r="U55" s="28" t="s">
        <v>34</v>
      </c>
    </row>
    <row r="56" spans="1:21" s="7" customFormat="1" ht="30.75" customHeight="1">
      <c r="A56" s="14" t="s">
        <v>317</v>
      </c>
      <c r="B56" s="15" t="s">
        <v>318</v>
      </c>
      <c r="C56" s="15" t="s">
        <v>56</v>
      </c>
      <c r="D56" s="15" t="s">
        <v>37</v>
      </c>
      <c r="E56" s="15" t="s">
        <v>26</v>
      </c>
      <c r="F56" s="15" t="s">
        <v>319</v>
      </c>
      <c r="G56" s="15" t="s">
        <v>320</v>
      </c>
      <c r="H56" s="15" t="s">
        <v>321</v>
      </c>
      <c r="I56" s="23" t="s">
        <v>30</v>
      </c>
      <c r="J56" s="15" t="s">
        <v>322</v>
      </c>
      <c r="K56" s="24" t="s">
        <v>323</v>
      </c>
      <c r="L56" s="15" t="s">
        <v>324</v>
      </c>
      <c r="M56" s="15">
        <v>70</v>
      </c>
      <c r="N56" s="15">
        <v>57.5</v>
      </c>
      <c r="O56" s="15">
        <f t="shared" si="3"/>
        <v>38.25</v>
      </c>
      <c r="P56" s="15">
        <v>86.6</v>
      </c>
      <c r="Q56" s="15">
        <f t="shared" si="4"/>
        <v>34.64</v>
      </c>
      <c r="R56" s="28">
        <f t="shared" si="5"/>
        <v>72.89</v>
      </c>
      <c r="S56" s="28" t="s">
        <v>34</v>
      </c>
      <c r="T56" s="28"/>
      <c r="U56" s="28" t="s">
        <v>34</v>
      </c>
    </row>
    <row r="57" spans="1:21" s="7" customFormat="1" ht="35.25" customHeight="1">
      <c r="A57" s="14" t="s">
        <v>325</v>
      </c>
      <c r="B57" s="15" t="s">
        <v>326</v>
      </c>
      <c r="C57" s="15" t="s">
        <v>56</v>
      </c>
      <c r="D57" s="15" t="s">
        <v>37</v>
      </c>
      <c r="E57" s="15" t="s">
        <v>131</v>
      </c>
      <c r="F57" s="15" t="s">
        <v>327</v>
      </c>
      <c r="G57" s="15" t="s">
        <v>328</v>
      </c>
      <c r="H57" s="15" t="s">
        <v>329</v>
      </c>
      <c r="I57" s="23" t="s">
        <v>126</v>
      </c>
      <c r="J57" s="15" t="s">
        <v>330</v>
      </c>
      <c r="K57" s="24" t="s">
        <v>331</v>
      </c>
      <c r="L57" s="15" t="s">
        <v>332</v>
      </c>
      <c r="M57" s="15">
        <v>62</v>
      </c>
      <c r="N57" s="15">
        <v>64.5</v>
      </c>
      <c r="O57" s="15">
        <f t="shared" si="3"/>
        <v>37.95</v>
      </c>
      <c r="P57" s="15">
        <v>87.8</v>
      </c>
      <c r="Q57" s="15">
        <f t="shared" si="4"/>
        <v>35.12</v>
      </c>
      <c r="R57" s="28">
        <f t="shared" si="5"/>
        <v>73.07</v>
      </c>
      <c r="S57" s="28" t="s">
        <v>34</v>
      </c>
      <c r="T57" s="28"/>
      <c r="U57" s="28" t="s">
        <v>34</v>
      </c>
    </row>
    <row r="58" spans="1:21" s="7" customFormat="1" ht="30.75" customHeight="1">
      <c r="A58" s="14" t="s">
        <v>333</v>
      </c>
      <c r="B58" s="15" t="s">
        <v>334</v>
      </c>
      <c r="C58" s="15" t="s">
        <v>24</v>
      </c>
      <c r="D58" s="15" t="s">
        <v>37</v>
      </c>
      <c r="E58" s="15"/>
      <c r="F58" s="15" t="s">
        <v>335</v>
      </c>
      <c r="G58" s="15" t="s">
        <v>336</v>
      </c>
      <c r="H58" s="15" t="s">
        <v>29</v>
      </c>
      <c r="I58" s="23" t="s">
        <v>30</v>
      </c>
      <c r="J58" s="15" t="s">
        <v>337</v>
      </c>
      <c r="K58" s="24" t="s">
        <v>338</v>
      </c>
      <c r="L58" s="15" t="s">
        <v>339</v>
      </c>
      <c r="M58" s="15">
        <v>61.1</v>
      </c>
      <c r="N58" s="15">
        <v>72</v>
      </c>
      <c r="O58" s="15">
        <f t="shared" si="3"/>
        <v>39.93</v>
      </c>
      <c r="P58" s="15">
        <v>82.2</v>
      </c>
      <c r="Q58" s="15">
        <f t="shared" si="4"/>
        <v>32.88</v>
      </c>
      <c r="R58" s="28">
        <f t="shared" si="5"/>
        <v>72.81</v>
      </c>
      <c r="S58" s="28" t="s">
        <v>34</v>
      </c>
      <c r="T58" s="28"/>
      <c r="U58" s="28" t="s">
        <v>34</v>
      </c>
    </row>
    <row r="59" spans="1:21" s="7" customFormat="1" ht="30.75" customHeight="1">
      <c r="A59" s="14" t="s">
        <v>340</v>
      </c>
      <c r="B59" s="15" t="s">
        <v>341</v>
      </c>
      <c r="C59" s="15" t="s">
        <v>56</v>
      </c>
      <c r="D59" s="15" t="s">
        <v>37</v>
      </c>
      <c r="E59" s="15" t="s">
        <v>26</v>
      </c>
      <c r="F59" s="15" t="s">
        <v>342</v>
      </c>
      <c r="G59" s="15" t="s">
        <v>312</v>
      </c>
      <c r="H59" s="15" t="s">
        <v>343</v>
      </c>
      <c r="I59" s="23" t="s">
        <v>30</v>
      </c>
      <c r="J59" s="15" t="s">
        <v>344</v>
      </c>
      <c r="K59" s="24" t="s">
        <v>345</v>
      </c>
      <c r="L59" s="15" t="s">
        <v>339</v>
      </c>
      <c r="M59" s="15">
        <v>74.2</v>
      </c>
      <c r="N59" s="15">
        <v>63</v>
      </c>
      <c r="O59" s="15">
        <f t="shared" si="3"/>
        <v>41.16</v>
      </c>
      <c r="P59" s="15">
        <v>87.8</v>
      </c>
      <c r="Q59" s="15">
        <f t="shared" si="4"/>
        <v>35.12</v>
      </c>
      <c r="R59" s="28">
        <f t="shared" si="5"/>
        <v>76.28</v>
      </c>
      <c r="S59" s="28" t="s">
        <v>34</v>
      </c>
      <c r="T59" s="28"/>
      <c r="U59" s="28" t="s">
        <v>34</v>
      </c>
    </row>
    <row r="60" spans="1:21" s="7" customFormat="1" ht="30.75" customHeight="1">
      <c r="A60" s="14" t="s">
        <v>346</v>
      </c>
      <c r="B60" s="15" t="s">
        <v>347</v>
      </c>
      <c r="C60" s="15" t="s">
        <v>56</v>
      </c>
      <c r="D60" s="15" t="s">
        <v>37</v>
      </c>
      <c r="E60" s="15" t="s">
        <v>26</v>
      </c>
      <c r="F60" s="15" t="s">
        <v>348</v>
      </c>
      <c r="G60" s="15" t="s">
        <v>349</v>
      </c>
      <c r="H60" s="15" t="s">
        <v>350</v>
      </c>
      <c r="I60" s="23" t="s">
        <v>30</v>
      </c>
      <c r="J60" s="15" t="s">
        <v>351</v>
      </c>
      <c r="K60" s="24" t="s">
        <v>352</v>
      </c>
      <c r="L60" s="15" t="s">
        <v>353</v>
      </c>
      <c r="M60" s="15">
        <v>58.7</v>
      </c>
      <c r="N60" s="15">
        <v>68</v>
      </c>
      <c r="O60" s="15">
        <f t="shared" si="3"/>
        <v>38.01</v>
      </c>
      <c r="P60" s="15">
        <v>91</v>
      </c>
      <c r="Q60" s="15">
        <f t="shared" si="4"/>
        <v>36.4</v>
      </c>
      <c r="R60" s="28">
        <f t="shared" si="5"/>
        <v>74.41</v>
      </c>
      <c r="S60" s="28" t="s">
        <v>34</v>
      </c>
      <c r="T60" s="28"/>
      <c r="U60" s="28" t="s">
        <v>34</v>
      </c>
    </row>
    <row r="61" spans="1:21" s="7" customFormat="1" ht="30.75" customHeight="1">
      <c r="A61" s="14" t="s">
        <v>354</v>
      </c>
      <c r="B61" s="15" t="s">
        <v>355</v>
      </c>
      <c r="C61" s="15" t="s">
        <v>56</v>
      </c>
      <c r="D61" s="15" t="s">
        <v>25</v>
      </c>
      <c r="E61" s="15" t="s">
        <v>26</v>
      </c>
      <c r="F61" s="15" t="s">
        <v>356</v>
      </c>
      <c r="G61" s="15" t="s">
        <v>194</v>
      </c>
      <c r="H61" s="15" t="s">
        <v>357</v>
      </c>
      <c r="I61" s="23" t="s">
        <v>126</v>
      </c>
      <c r="J61" s="26"/>
      <c r="K61" s="24" t="s">
        <v>358</v>
      </c>
      <c r="L61" s="15" t="s">
        <v>353</v>
      </c>
      <c r="M61" s="15">
        <v>56.5</v>
      </c>
      <c r="N61" s="15">
        <v>61</v>
      </c>
      <c r="O61" s="15">
        <f t="shared" si="3"/>
        <v>35.25</v>
      </c>
      <c r="P61" s="15">
        <v>85.8</v>
      </c>
      <c r="Q61" s="15">
        <f t="shared" si="4"/>
        <v>34.32</v>
      </c>
      <c r="R61" s="28">
        <f t="shared" si="5"/>
        <v>69.57</v>
      </c>
      <c r="S61" s="28" t="s">
        <v>34</v>
      </c>
      <c r="T61" s="28"/>
      <c r="U61" s="28" t="s">
        <v>34</v>
      </c>
    </row>
    <row r="62" spans="1:21" s="7" customFormat="1" ht="30.75" customHeight="1">
      <c r="A62" s="14" t="s">
        <v>359</v>
      </c>
      <c r="B62" s="15" t="s">
        <v>360</v>
      </c>
      <c r="C62" s="15" t="s">
        <v>24</v>
      </c>
      <c r="D62" s="15" t="s">
        <v>25</v>
      </c>
      <c r="E62" s="15"/>
      <c r="F62" s="15" t="s">
        <v>361</v>
      </c>
      <c r="G62" s="15" t="s">
        <v>44</v>
      </c>
      <c r="H62" s="15" t="s">
        <v>362</v>
      </c>
      <c r="I62" s="23" t="s">
        <v>126</v>
      </c>
      <c r="J62" s="15"/>
      <c r="K62" s="22" t="s">
        <v>363</v>
      </c>
      <c r="L62" s="16" t="s">
        <v>364</v>
      </c>
      <c r="M62" s="15">
        <v>53.2</v>
      </c>
      <c r="N62" s="15">
        <v>74.5</v>
      </c>
      <c r="O62" s="15">
        <f t="shared" si="3"/>
        <v>38.31</v>
      </c>
      <c r="P62" s="15">
        <v>89</v>
      </c>
      <c r="Q62" s="15">
        <f t="shared" si="4"/>
        <v>35.6</v>
      </c>
      <c r="R62" s="28">
        <f t="shared" si="5"/>
        <v>73.91</v>
      </c>
      <c r="S62" s="28" t="s">
        <v>34</v>
      </c>
      <c r="T62" s="28"/>
      <c r="U62" s="28" t="s">
        <v>34</v>
      </c>
    </row>
    <row r="63" spans="1:21" s="7" customFormat="1" ht="30.75" customHeight="1">
      <c r="A63" s="14" t="s">
        <v>365</v>
      </c>
      <c r="B63" s="15" t="s">
        <v>366</v>
      </c>
      <c r="C63" s="15" t="s">
        <v>56</v>
      </c>
      <c r="D63" s="15" t="s">
        <v>25</v>
      </c>
      <c r="E63" s="15"/>
      <c r="F63" s="15" t="s">
        <v>367</v>
      </c>
      <c r="G63" s="15" t="s">
        <v>368</v>
      </c>
      <c r="H63" s="15" t="s">
        <v>362</v>
      </c>
      <c r="I63" s="23" t="s">
        <v>126</v>
      </c>
      <c r="J63" s="15"/>
      <c r="K63" s="22" t="s">
        <v>363</v>
      </c>
      <c r="L63" s="16" t="s">
        <v>364</v>
      </c>
      <c r="M63" s="15">
        <v>59.7</v>
      </c>
      <c r="N63" s="15">
        <v>72</v>
      </c>
      <c r="O63" s="15">
        <f t="shared" si="3"/>
        <v>39.51</v>
      </c>
      <c r="P63" s="15">
        <v>83.6</v>
      </c>
      <c r="Q63" s="15">
        <f t="shared" si="4"/>
        <v>33.44</v>
      </c>
      <c r="R63" s="28">
        <f t="shared" si="5"/>
        <v>72.94999999999999</v>
      </c>
      <c r="S63" s="28" t="s">
        <v>34</v>
      </c>
      <c r="T63" s="28"/>
      <c r="U63" s="28" t="s">
        <v>34</v>
      </c>
    </row>
    <row r="64" spans="1:21" s="7" customFormat="1" ht="30.75" customHeight="1">
      <c r="A64" s="14" t="s">
        <v>369</v>
      </c>
      <c r="B64" s="15" t="s">
        <v>370</v>
      </c>
      <c r="C64" s="15" t="s">
        <v>56</v>
      </c>
      <c r="D64" s="15" t="s">
        <v>25</v>
      </c>
      <c r="E64" s="15" t="s">
        <v>26</v>
      </c>
      <c r="F64" s="15" t="s">
        <v>371</v>
      </c>
      <c r="G64" s="15" t="s">
        <v>349</v>
      </c>
      <c r="H64" s="15" t="s">
        <v>372</v>
      </c>
      <c r="I64" s="23" t="s">
        <v>30</v>
      </c>
      <c r="J64" s="15"/>
      <c r="K64" s="22" t="s">
        <v>373</v>
      </c>
      <c r="L64" s="16" t="s">
        <v>374</v>
      </c>
      <c r="M64" s="15">
        <v>57.6</v>
      </c>
      <c r="N64" s="15">
        <v>66.5</v>
      </c>
      <c r="O64" s="15">
        <f t="shared" si="3"/>
        <v>37.23</v>
      </c>
      <c r="P64" s="15">
        <v>87.2</v>
      </c>
      <c r="Q64" s="15">
        <f t="shared" si="4"/>
        <v>34.88</v>
      </c>
      <c r="R64" s="28">
        <f t="shared" si="5"/>
        <v>72.11</v>
      </c>
      <c r="S64" s="28" t="s">
        <v>34</v>
      </c>
      <c r="T64" s="28"/>
      <c r="U64" s="28" t="s">
        <v>34</v>
      </c>
    </row>
    <row r="65" spans="1:21" s="7" customFormat="1" ht="30.75" customHeight="1">
      <c r="A65" s="14" t="s">
        <v>375</v>
      </c>
      <c r="B65" s="15" t="s">
        <v>376</v>
      </c>
      <c r="C65" s="15" t="s">
        <v>56</v>
      </c>
      <c r="D65" s="15" t="s">
        <v>25</v>
      </c>
      <c r="E65" s="15"/>
      <c r="F65" s="15" t="s">
        <v>377</v>
      </c>
      <c r="G65" s="15" t="s">
        <v>378</v>
      </c>
      <c r="H65" s="15" t="s">
        <v>379</v>
      </c>
      <c r="I65" s="23" t="s">
        <v>30</v>
      </c>
      <c r="J65" s="15" t="s">
        <v>380</v>
      </c>
      <c r="K65" s="22" t="s">
        <v>381</v>
      </c>
      <c r="L65" s="16" t="s">
        <v>382</v>
      </c>
      <c r="M65" s="15">
        <v>72.4</v>
      </c>
      <c r="N65" s="15">
        <v>63</v>
      </c>
      <c r="O65" s="15">
        <f aca="true" t="shared" si="6" ref="O65:O104">ROUND((M65+N65)/2*0.6,2)</f>
        <v>40.62</v>
      </c>
      <c r="P65" s="15">
        <v>85.2</v>
      </c>
      <c r="Q65" s="15">
        <f aca="true" t="shared" si="7" ref="Q65:Q104">ROUND(P65*0.4,2)</f>
        <v>34.08</v>
      </c>
      <c r="R65" s="28">
        <f aca="true" t="shared" si="8" ref="R65:R104">O65+Q65</f>
        <v>74.69999999999999</v>
      </c>
      <c r="S65" s="28" t="s">
        <v>34</v>
      </c>
      <c r="T65" s="28"/>
      <c r="U65" s="28" t="s">
        <v>34</v>
      </c>
    </row>
    <row r="66" spans="1:21" s="7" customFormat="1" ht="30.75" customHeight="1">
      <c r="A66" s="14" t="s">
        <v>383</v>
      </c>
      <c r="B66" s="15" t="s">
        <v>384</v>
      </c>
      <c r="C66" s="15" t="s">
        <v>24</v>
      </c>
      <c r="D66" s="15" t="s">
        <v>25</v>
      </c>
      <c r="E66" s="15" t="s">
        <v>26</v>
      </c>
      <c r="F66" s="15" t="s">
        <v>385</v>
      </c>
      <c r="G66" s="15" t="s">
        <v>386</v>
      </c>
      <c r="H66" s="15" t="s">
        <v>379</v>
      </c>
      <c r="I66" s="23" t="s">
        <v>30</v>
      </c>
      <c r="J66" s="29"/>
      <c r="K66" s="22" t="s">
        <v>381</v>
      </c>
      <c r="L66" s="16" t="s">
        <v>382</v>
      </c>
      <c r="M66" s="15">
        <v>60.3</v>
      </c>
      <c r="N66" s="15">
        <v>69</v>
      </c>
      <c r="O66" s="15">
        <f t="shared" si="6"/>
        <v>38.79</v>
      </c>
      <c r="P66" s="15">
        <v>85.8</v>
      </c>
      <c r="Q66" s="15">
        <f t="shared" si="7"/>
        <v>34.32</v>
      </c>
      <c r="R66" s="28">
        <f t="shared" si="8"/>
        <v>73.11</v>
      </c>
      <c r="S66" s="28" t="s">
        <v>34</v>
      </c>
      <c r="T66" s="28"/>
      <c r="U66" s="28" t="s">
        <v>34</v>
      </c>
    </row>
    <row r="67" spans="1:21" s="7" customFormat="1" ht="30.75" customHeight="1">
      <c r="A67" s="14" t="s">
        <v>387</v>
      </c>
      <c r="B67" s="15" t="s">
        <v>388</v>
      </c>
      <c r="C67" s="15" t="s">
        <v>24</v>
      </c>
      <c r="D67" s="15" t="s">
        <v>25</v>
      </c>
      <c r="E67" s="15"/>
      <c r="F67" s="15" t="s">
        <v>389</v>
      </c>
      <c r="G67" s="15" t="s">
        <v>161</v>
      </c>
      <c r="H67" s="15" t="s">
        <v>52</v>
      </c>
      <c r="I67" s="23" t="s">
        <v>126</v>
      </c>
      <c r="J67" s="15"/>
      <c r="K67" s="22" t="s">
        <v>390</v>
      </c>
      <c r="L67" s="16" t="s">
        <v>391</v>
      </c>
      <c r="M67" s="15">
        <v>70.2</v>
      </c>
      <c r="N67" s="15">
        <v>65.5</v>
      </c>
      <c r="O67" s="15">
        <f t="shared" si="6"/>
        <v>40.71</v>
      </c>
      <c r="P67" s="15">
        <v>88</v>
      </c>
      <c r="Q67" s="15">
        <f t="shared" si="7"/>
        <v>35.2</v>
      </c>
      <c r="R67" s="28">
        <f t="shared" si="8"/>
        <v>75.91</v>
      </c>
      <c r="S67" s="28" t="s">
        <v>34</v>
      </c>
      <c r="T67" s="28"/>
      <c r="U67" s="28" t="s">
        <v>34</v>
      </c>
    </row>
    <row r="68" spans="1:21" s="7" customFormat="1" ht="30.75" customHeight="1">
      <c r="A68" s="14" t="s">
        <v>392</v>
      </c>
      <c r="B68" s="15" t="s">
        <v>393</v>
      </c>
      <c r="C68" s="15" t="s">
        <v>56</v>
      </c>
      <c r="D68" s="15" t="s">
        <v>25</v>
      </c>
      <c r="E68" s="15"/>
      <c r="F68" s="15" t="s">
        <v>394</v>
      </c>
      <c r="G68" s="15" t="s">
        <v>395</v>
      </c>
      <c r="H68" s="15" t="s">
        <v>52</v>
      </c>
      <c r="I68" s="23" t="s">
        <v>30</v>
      </c>
      <c r="J68" s="15" t="s">
        <v>396</v>
      </c>
      <c r="K68" s="22" t="s">
        <v>397</v>
      </c>
      <c r="L68" s="16" t="s">
        <v>398</v>
      </c>
      <c r="M68" s="15">
        <v>67.7</v>
      </c>
      <c r="N68" s="15">
        <v>63</v>
      </c>
      <c r="O68" s="15">
        <f t="shared" si="6"/>
        <v>39.21</v>
      </c>
      <c r="P68" s="15">
        <v>87.6</v>
      </c>
      <c r="Q68" s="15">
        <f t="shared" si="7"/>
        <v>35.04</v>
      </c>
      <c r="R68" s="28">
        <f t="shared" si="8"/>
        <v>74.25</v>
      </c>
      <c r="S68" s="28" t="s">
        <v>34</v>
      </c>
      <c r="T68" s="28"/>
      <c r="U68" s="28" t="s">
        <v>34</v>
      </c>
    </row>
    <row r="69" spans="1:21" s="7" customFormat="1" ht="30.75" customHeight="1">
      <c r="A69" s="14" t="s">
        <v>399</v>
      </c>
      <c r="B69" s="15" t="s">
        <v>400</v>
      </c>
      <c r="C69" s="15" t="s">
        <v>24</v>
      </c>
      <c r="D69" s="15" t="s">
        <v>25</v>
      </c>
      <c r="E69" s="15"/>
      <c r="F69" s="15" t="s">
        <v>401</v>
      </c>
      <c r="G69" s="15" t="s">
        <v>402</v>
      </c>
      <c r="H69" s="15" t="s">
        <v>45</v>
      </c>
      <c r="I69" s="23" t="s">
        <v>30</v>
      </c>
      <c r="J69" s="29"/>
      <c r="K69" s="22" t="s">
        <v>403</v>
      </c>
      <c r="L69" s="16" t="s">
        <v>404</v>
      </c>
      <c r="M69" s="15">
        <v>65.4</v>
      </c>
      <c r="N69" s="15">
        <v>63</v>
      </c>
      <c r="O69" s="15">
        <f t="shared" si="6"/>
        <v>38.52</v>
      </c>
      <c r="P69" s="15">
        <v>86.2</v>
      </c>
      <c r="Q69" s="15">
        <f t="shared" si="7"/>
        <v>34.48</v>
      </c>
      <c r="R69" s="28">
        <f t="shared" si="8"/>
        <v>73</v>
      </c>
      <c r="S69" s="28" t="s">
        <v>34</v>
      </c>
      <c r="T69" s="28"/>
      <c r="U69" s="28" t="s">
        <v>34</v>
      </c>
    </row>
    <row r="70" spans="1:21" s="7" customFormat="1" ht="30.75" customHeight="1">
      <c r="A70" s="14" t="s">
        <v>405</v>
      </c>
      <c r="B70" s="15" t="s">
        <v>406</v>
      </c>
      <c r="C70" s="15" t="s">
        <v>24</v>
      </c>
      <c r="D70" s="15" t="s">
        <v>25</v>
      </c>
      <c r="E70" s="15"/>
      <c r="F70" s="15" t="s">
        <v>407</v>
      </c>
      <c r="G70" s="15" t="s">
        <v>408</v>
      </c>
      <c r="H70" s="15" t="s">
        <v>409</v>
      </c>
      <c r="I70" s="23" t="s">
        <v>30</v>
      </c>
      <c r="J70" s="15"/>
      <c r="K70" s="22" t="s">
        <v>410</v>
      </c>
      <c r="L70" s="16" t="s">
        <v>411</v>
      </c>
      <c r="M70" s="15">
        <v>57.8</v>
      </c>
      <c r="N70" s="15">
        <v>72.5</v>
      </c>
      <c r="O70" s="15">
        <f t="shared" si="6"/>
        <v>39.09</v>
      </c>
      <c r="P70" s="15">
        <v>86.2</v>
      </c>
      <c r="Q70" s="15">
        <f t="shared" si="7"/>
        <v>34.48</v>
      </c>
      <c r="R70" s="28">
        <f t="shared" si="8"/>
        <v>73.57</v>
      </c>
      <c r="S70" s="28" t="s">
        <v>34</v>
      </c>
      <c r="T70" s="28"/>
      <c r="U70" s="28" t="s">
        <v>34</v>
      </c>
    </row>
    <row r="71" spans="1:21" s="7" customFormat="1" ht="30.75" customHeight="1">
      <c r="A71" s="14" t="s">
        <v>412</v>
      </c>
      <c r="B71" s="15" t="s">
        <v>413</v>
      </c>
      <c r="C71" s="15" t="s">
        <v>24</v>
      </c>
      <c r="D71" s="15" t="s">
        <v>25</v>
      </c>
      <c r="E71" s="15"/>
      <c r="F71" s="15" t="s">
        <v>414</v>
      </c>
      <c r="G71" s="15" t="s">
        <v>368</v>
      </c>
      <c r="H71" s="15" t="s">
        <v>45</v>
      </c>
      <c r="I71" s="23" t="s">
        <v>30</v>
      </c>
      <c r="J71" s="15"/>
      <c r="K71" s="22" t="s">
        <v>415</v>
      </c>
      <c r="L71" s="16" t="s">
        <v>416</v>
      </c>
      <c r="M71" s="15">
        <v>57.1</v>
      </c>
      <c r="N71" s="15">
        <v>67.5</v>
      </c>
      <c r="O71" s="15">
        <f t="shared" si="6"/>
        <v>37.38</v>
      </c>
      <c r="P71" s="15">
        <v>88.8</v>
      </c>
      <c r="Q71" s="15">
        <f t="shared" si="7"/>
        <v>35.52</v>
      </c>
      <c r="R71" s="28">
        <f t="shared" si="8"/>
        <v>72.9</v>
      </c>
      <c r="S71" s="28" t="s">
        <v>34</v>
      </c>
      <c r="T71" s="28"/>
      <c r="U71" s="28" t="s">
        <v>34</v>
      </c>
    </row>
    <row r="72" spans="1:21" s="7" customFormat="1" ht="30.75" customHeight="1">
      <c r="A72" s="14" t="s">
        <v>417</v>
      </c>
      <c r="B72" s="15" t="s">
        <v>418</v>
      </c>
      <c r="C72" s="15" t="s">
        <v>56</v>
      </c>
      <c r="D72" s="15" t="s">
        <v>25</v>
      </c>
      <c r="E72" s="15"/>
      <c r="F72" s="15" t="s">
        <v>419</v>
      </c>
      <c r="G72" s="15" t="s">
        <v>368</v>
      </c>
      <c r="H72" s="15" t="s">
        <v>409</v>
      </c>
      <c r="I72" s="23" t="s">
        <v>30</v>
      </c>
      <c r="J72" s="15"/>
      <c r="K72" s="22" t="s">
        <v>420</v>
      </c>
      <c r="L72" s="16" t="s">
        <v>421</v>
      </c>
      <c r="M72" s="15">
        <v>62.6</v>
      </c>
      <c r="N72" s="15">
        <v>72</v>
      </c>
      <c r="O72" s="15">
        <f t="shared" si="6"/>
        <v>40.38</v>
      </c>
      <c r="P72" s="15">
        <v>87.2</v>
      </c>
      <c r="Q72" s="15">
        <f t="shared" si="7"/>
        <v>34.88</v>
      </c>
      <c r="R72" s="28">
        <f t="shared" si="8"/>
        <v>75.26</v>
      </c>
      <c r="S72" s="28" t="s">
        <v>34</v>
      </c>
      <c r="T72" s="28"/>
      <c r="U72" s="28" t="s">
        <v>34</v>
      </c>
    </row>
    <row r="73" spans="1:21" s="7" customFormat="1" ht="30.75" customHeight="1">
      <c r="A73" s="14" t="s">
        <v>422</v>
      </c>
      <c r="B73" s="15" t="s">
        <v>423</v>
      </c>
      <c r="C73" s="15" t="s">
        <v>56</v>
      </c>
      <c r="D73" s="15" t="s">
        <v>25</v>
      </c>
      <c r="E73" s="15"/>
      <c r="F73" s="15" t="s">
        <v>424</v>
      </c>
      <c r="G73" s="15" t="s">
        <v>425</v>
      </c>
      <c r="H73" s="15" t="s">
        <v>195</v>
      </c>
      <c r="I73" s="23" t="s">
        <v>30</v>
      </c>
      <c r="J73" s="15" t="s">
        <v>426</v>
      </c>
      <c r="K73" s="22" t="s">
        <v>427</v>
      </c>
      <c r="L73" s="16" t="s">
        <v>428</v>
      </c>
      <c r="M73" s="15">
        <v>77.6</v>
      </c>
      <c r="N73" s="15">
        <v>63.5</v>
      </c>
      <c r="O73" s="15">
        <f t="shared" si="6"/>
        <v>42.33</v>
      </c>
      <c r="P73" s="15">
        <v>84.2</v>
      </c>
      <c r="Q73" s="15">
        <f t="shared" si="7"/>
        <v>33.68</v>
      </c>
      <c r="R73" s="28">
        <f t="shared" si="8"/>
        <v>76.00999999999999</v>
      </c>
      <c r="S73" s="28" t="s">
        <v>34</v>
      </c>
      <c r="T73" s="28"/>
      <c r="U73" s="28" t="s">
        <v>34</v>
      </c>
    </row>
    <row r="74" spans="1:21" s="7" customFormat="1" ht="30.75" customHeight="1">
      <c r="A74" s="14" t="s">
        <v>429</v>
      </c>
      <c r="B74" s="15" t="s">
        <v>430</v>
      </c>
      <c r="C74" s="15" t="s">
        <v>56</v>
      </c>
      <c r="D74" s="15" t="s">
        <v>25</v>
      </c>
      <c r="E74" s="15"/>
      <c r="F74" s="15" t="s">
        <v>431</v>
      </c>
      <c r="G74" s="15" t="s">
        <v>44</v>
      </c>
      <c r="H74" s="15" t="s">
        <v>195</v>
      </c>
      <c r="I74" s="23" t="s">
        <v>126</v>
      </c>
      <c r="J74" s="29"/>
      <c r="K74" s="22" t="s">
        <v>427</v>
      </c>
      <c r="L74" s="16" t="s">
        <v>428</v>
      </c>
      <c r="M74" s="15">
        <v>71.5</v>
      </c>
      <c r="N74" s="15">
        <v>60.5</v>
      </c>
      <c r="O74" s="15">
        <f t="shared" si="6"/>
        <v>39.6</v>
      </c>
      <c r="P74" s="15">
        <v>84.2</v>
      </c>
      <c r="Q74" s="15">
        <f t="shared" si="7"/>
        <v>33.68</v>
      </c>
      <c r="R74" s="28">
        <f t="shared" si="8"/>
        <v>73.28</v>
      </c>
      <c r="S74" s="28" t="s">
        <v>34</v>
      </c>
      <c r="T74" s="28"/>
      <c r="U74" s="28" t="s">
        <v>34</v>
      </c>
    </row>
    <row r="75" spans="1:21" s="7" customFormat="1" ht="30.75" customHeight="1">
      <c r="A75" s="14" t="s">
        <v>432</v>
      </c>
      <c r="B75" s="15" t="s">
        <v>433</v>
      </c>
      <c r="C75" s="15" t="s">
        <v>24</v>
      </c>
      <c r="D75" s="15" t="s">
        <v>25</v>
      </c>
      <c r="E75" s="15"/>
      <c r="F75" s="15" t="s">
        <v>434</v>
      </c>
      <c r="G75" s="15" t="s">
        <v>368</v>
      </c>
      <c r="H75" s="15" t="s">
        <v>52</v>
      </c>
      <c r="I75" s="23" t="s">
        <v>30</v>
      </c>
      <c r="J75" s="15" t="s">
        <v>435</v>
      </c>
      <c r="K75" s="22" t="s">
        <v>436</v>
      </c>
      <c r="L75" s="16" t="s">
        <v>437</v>
      </c>
      <c r="M75" s="15">
        <v>54.7</v>
      </c>
      <c r="N75" s="15">
        <v>67</v>
      </c>
      <c r="O75" s="15">
        <f t="shared" si="6"/>
        <v>36.51</v>
      </c>
      <c r="P75" s="15">
        <v>86</v>
      </c>
      <c r="Q75" s="15">
        <f t="shared" si="7"/>
        <v>34.4</v>
      </c>
      <c r="R75" s="28">
        <f t="shared" si="8"/>
        <v>70.91</v>
      </c>
      <c r="S75" s="28" t="s">
        <v>34</v>
      </c>
      <c r="T75" s="28"/>
      <c r="U75" s="28" t="s">
        <v>34</v>
      </c>
    </row>
    <row r="76" spans="1:21" s="7" customFormat="1" ht="30.75" customHeight="1">
      <c r="A76" s="14" t="s">
        <v>438</v>
      </c>
      <c r="B76" s="15" t="s">
        <v>439</v>
      </c>
      <c r="C76" s="15" t="s">
        <v>24</v>
      </c>
      <c r="D76" s="15" t="s">
        <v>25</v>
      </c>
      <c r="E76" s="15"/>
      <c r="F76" s="15" t="s">
        <v>440</v>
      </c>
      <c r="G76" s="15" t="s">
        <v>161</v>
      </c>
      <c r="H76" s="15" t="s">
        <v>52</v>
      </c>
      <c r="I76" s="23" t="s">
        <v>30</v>
      </c>
      <c r="J76" s="29"/>
      <c r="K76" s="22" t="s">
        <v>441</v>
      </c>
      <c r="L76" s="16" t="s">
        <v>442</v>
      </c>
      <c r="M76" s="15">
        <v>61.2</v>
      </c>
      <c r="N76" s="15">
        <v>78</v>
      </c>
      <c r="O76" s="15">
        <f t="shared" si="6"/>
        <v>41.76</v>
      </c>
      <c r="P76" s="15">
        <v>84.2</v>
      </c>
      <c r="Q76" s="15">
        <f t="shared" si="7"/>
        <v>33.68</v>
      </c>
      <c r="R76" s="28">
        <f t="shared" si="8"/>
        <v>75.44</v>
      </c>
      <c r="S76" s="28" t="s">
        <v>34</v>
      </c>
      <c r="T76" s="28"/>
      <c r="U76" s="28" t="s">
        <v>34</v>
      </c>
    </row>
    <row r="77" spans="1:21" s="7" customFormat="1" ht="30.75" customHeight="1">
      <c r="A77" s="14" t="s">
        <v>443</v>
      </c>
      <c r="B77" s="15" t="s">
        <v>444</v>
      </c>
      <c r="C77" s="15" t="s">
        <v>24</v>
      </c>
      <c r="D77" s="15" t="s">
        <v>25</v>
      </c>
      <c r="E77" s="15" t="s">
        <v>26</v>
      </c>
      <c r="F77" s="15" t="s">
        <v>445</v>
      </c>
      <c r="G77" s="15" t="s">
        <v>39</v>
      </c>
      <c r="H77" s="15" t="s">
        <v>201</v>
      </c>
      <c r="I77" s="23" t="s">
        <v>30</v>
      </c>
      <c r="J77" s="15"/>
      <c r="K77" s="22" t="s">
        <v>446</v>
      </c>
      <c r="L77" s="16" t="s">
        <v>447</v>
      </c>
      <c r="M77" s="15">
        <v>60.2</v>
      </c>
      <c r="N77" s="15">
        <v>70</v>
      </c>
      <c r="O77" s="15">
        <f t="shared" si="6"/>
        <v>39.06</v>
      </c>
      <c r="P77" s="15">
        <v>89.8</v>
      </c>
      <c r="Q77" s="15">
        <f t="shared" si="7"/>
        <v>35.92</v>
      </c>
      <c r="R77" s="28">
        <f t="shared" si="8"/>
        <v>74.98</v>
      </c>
      <c r="S77" s="28" t="s">
        <v>34</v>
      </c>
      <c r="T77" s="28"/>
      <c r="U77" s="28" t="s">
        <v>34</v>
      </c>
    </row>
    <row r="78" spans="1:21" s="7" customFormat="1" ht="30.75" customHeight="1">
      <c r="A78" s="14" t="s">
        <v>448</v>
      </c>
      <c r="B78" s="15" t="s">
        <v>449</v>
      </c>
      <c r="C78" s="15" t="s">
        <v>56</v>
      </c>
      <c r="D78" s="15" t="s">
        <v>25</v>
      </c>
      <c r="E78" s="15"/>
      <c r="F78" s="15" t="s">
        <v>450</v>
      </c>
      <c r="G78" s="15" t="s">
        <v>81</v>
      </c>
      <c r="H78" s="15" t="s">
        <v>212</v>
      </c>
      <c r="I78" s="23" t="s">
        <v>30</v>
      </c>
      <c r="J78" s="15" t="s">
        <v>128</v>
      </c>
      <c r="K78" s="22" t="s">
        <v>451</v>
      </c>
      <c r="L78" s="16" t="s">
        <v>452</v>
      </c>
      <c r="M78" s="15">
        <v>67.3</v>
      </c>
      <c r="N78" s="15">
        <v>65</v>
      </c>
      <c r="O78" s="15">
        <f t="shared" si="6"/>
        <v>39.69</v>
      </c>
      <c r="P78" s="15">
        <v>92.6</v>
      </c>
      <c r="Q78" s="15">
        <f t="shared" si="7"/>
        <v>37.04</v>
      </c>
      <c r="R78" s="28">
        <f t="shared" si="8"/>
        <v>76.72999999999999</v>
      </c>
      <c r="S78" s="28" t="s">
        <v>34</v>
      </c>
      <c r="T78" s="28"/>
      <c r="U78" s="28" t="s">
        <v>34</v>
      </c>
    </row>
    <row r="79" spans="1:21" s="7" customFormat="1" ht="30.75" customHeight="1">
      <c r="A79" s="14" t="s">
        <v>453</v>
      </c>
      <c r="B79" s="15" t="s">
        <v>454</v>
      </c>
      <c r="C79" s="15" t="s">
        <v>56</v>
      </c>
      <c r="D79" s="15" t="s">
        <v>37</v>
      </c>
      <c r="E79" s="15"/>
      <c r="F79" s="15" t="s">
        <v>455</v>
      </c>
      <c r="G79" s="15" t="s">
        <v>456</v>
      </c>
      <c r="H79" s="15" t="s">
        <v>29</v>
      </c>
      <c r="I79" s="23" t="s">
        <v>126</v>
      </c>
      <c r="J79" s="29"/>
      <c r="K79" s="24" t="s">
        <v>457</v>
      </c>
      <c r="L79" s="15" t="s">
        <v>458</v>
      </c>
      <c r="M79" s="15">
        <v>59.2</v>
      </c>
      <c r="N79" s="15">
        <v>64.5</v>
      </c>
      <c r="O79" s="15">
        <f t="shared" si="6"/>
        <v>37.11</v>
      </c>
      <c r="P79" s="15">
        <v>87.6</v>
      </c>
      <c r="Q79" s="15">
        <f t="shared" si="7"/>
        <v>35.04</v>
      </c>
      <c r="R79" s="28">
        <f t="shared" si="8"/>
        <v>72.15</v>
      </c>
      <c r="S79" s="28" t="s">
        <v>34</v>
      </c>
      <c r="T79" s="28"/>
      <c r="U79" s="28" t="s">
        <v>34</v>
      </c>
    </row>
    <row r="80" spans="1:21" s="7" customFormat="1" ht="30.75" customHeight="1">
      <c r="A80" s="14" t="s">
        <v>459</v>
      </c>
      <c r="B80" s="15" t="s">
        <v>460</v>
      </c>
      <c r="C80" s="15" t="s">
        <v>56</v>
      </c>
      <c r="D80" s="15" t="s">
        <v>37</v>
      </c>
      <c r="E80" s="15"/>
      <c r="F80" s="15" t="s">
        <v>461</v>
      </c>
      <c r="G80" s="15" t="s">
        <v>462</v>
      </c>
      <c r="H80" s="15" t="s">
        <v>463</v>
      </c>
      <c r="I80" s="23" t="s">
        <v>30</v>
      </c>
      <c r="J80" s="15"/>
      <c r="K80" s="24" t="s">
        <v>464</v>
      </c>
      <c r="L80" s="15" t="s">
        <v>465</v>
      </c>
      <c r="M80" s="15">
        <v>69.4</v>
      </c>
      <c r="N80" s="15">
        <v>59</v>
      </c>
      <c r="O80" s="15">
        <f t="shared" si="6"/>
        <v>38.52</v>
      </c>
      <c r="P80" s="15">
        <v>87.2</v>
      </c>
      <c r="Q80" s="15">
        <f t="shared" si="7"/>
        <v>34.88</v>
      </c>
      <c r="R80" s="28">
        <f t="shared" si="8"/>
        <v>73.4</v>
      </c>
      <c r="S80" s="28" t="s">
        <v>34</v>
      </c>
      <c r="T80" s="28"/>
      <c r="U80" s="28" t="s">
        <v>34</v>
      </c>
    </row>
    <row r="81" spans="1:21" s="7" customFormat="1" ht="30.75" customHeight="1">
      <c r="A81" s="14" t="s">
        <v>466</v>
      </c>
      <c r="B81" s="15" t="s">
        <v>467</v>
      </c>
      <c r="C81" s="15" t="s">
        <v>56</v>
      </c>
      <c r="D81" s="15" t="s">
        <v>37</v>
      </c>
      <c r="E81" s="15" t="s">
        <v>26</v>
      </c>
      <c r="F81" s="15" t="s">
        <v>468</v>
      </c>
      <c r="G81" s="15" t="s">
        <v>469</v>
      </c>
      <c r="H81" s="15" t="s">
        <v>470</v>
      </c>
      <c r="I81" s="23" t="s">
        <v>30</v>
      </c>
      <c r="J81" s="15"/>
      <c r="K81" s="24" t="s">
        <v>471</v>
      </c>
      <c r="L81" s="15" t="s">
        <v>472</v>
      </c>
      <c r="M81" s="15">
        <v>61.4</v>
      </c>
      <c r="N81" s="15">
        <v>69</v>
      </c>
      <c r="O81" s="15">
        <f t="shared" si="6"/>
        <v>39.12</v>
      </c>
      <c r="P81" s="15">
        <v>86.2</v>
      </c>
      <c r="Q81" s="15">
        <f t="shared" si="7"/>
        <v>34.48</v>
      </c>
      <c r="R81" s="28">
        <f t="shared" si="8"/>
        <v>73.6</v>
      </c>
      <c r="S81" s="28" t="s">
        <v>34</v>
      </c>
      <c r="T81" s="28"/>
      <c r="U81" s="28" t="s">
        <v>34</v>
      </c>
    </row>
    <row r="82" spans="1:21" s="7" customFormat="1" ht="30.75" customHeight="1">
      <c r="A82" s="14" t="s">
        <v>473</v>
      </c>
      <c r="B82" s="15" t="s">
        <v>474</v>
      </c>
      <c r="C82" s="15" t="s">
        <v>24</v>
      </c>
      <c r="D82" s="15" t="s">
        <v>37</v>
      </c>
      <c r="E82" s="15"/>
      <c r="F82" s="15" t="s">
        <v>475</v>
      </c>
      <c r="G82" s="15" t="s">
        <v>476</v>
      </c>
      <c r="H82" s="15" t="s">
        <v>362</v>
      </c>
      <c r="I82" s="23" t="s">
        <v>30</v>
      </c>
      <c r="J82" s="15"/>
      <c r="K82" s="24" t="s">
        <v>477</v>
      </c>
      <c r="L82" s="15" t="s">
        <v>472</v>
      </c>
      <c r="M82" s="15">
        <v>60.4</v>
      </c>
      <c r="N82" s="15">
        <v>66</v>
      </c>
      <c r="O82" s="15">
        <f t="shared" si="6"/>
        <v>37.92</v>
      </c>
      <c r="P82" s="15">
        <v>86.6</v>
      </c>
      <c r="Q82" s="15">
        <f t="shared" si="7"/>
        <v>34.64</v>
      </c>
      <c r="R82" s="28">
        <f t="shared" si="8"/>
        <v>72.56</v>
      </c>
      <c r="S82" s="28" t="s">
        <v>34</v>
      </c>
      <c r="T82" s="28"/>
      <c r="U82" s="28" t="s">
        <v>34</v>
      </c>
    </row>
    <row r="83" spans="1:21" s="7" customFormat="1" ht="30.75" customHeight="1">
      <c r="A83" s="14" t="s">
        <v>478</v>
      </c>
      <c r="B83" s="15" t="s">
        <v>479</v>
      </c>
      <c r="C83" s="15" t="s">
        <v>24</v>
      </c>
      <c r="D83" s="15" t="s">
        <v>37</v>
      </c>
      <c r="E83" s="15" t="s">
        <v>26</v>
      </c>
      <c r="F83" s="15" t="s">
        <v>480</v>
      </c>
      <c r="G83" s="15" t="s">
        <v>194</v>
      </c>
      <c r="H83" s="15" t="s">
        <v>481</v>
      </c>
      <c r="I83" s="23" t="s">
        <v>126</v>
      </c>
      <c r="J83" s="15"/>
      <c r="K83" s="24" t="s">
        <v>482</v>
      </c>
      <c r="L83" s="15" t="s">
        <v>483</v>
      </c>
      <c r="M83" s="15">
        <v>66.3</v>
      </c>
      <c r="N83" s="15">
        <v>68.5</v>
      </c>
      <c r="O83" s="15">
        <f t="shared" si="6"/>
        <v>40.44</v>
      </c>
      <c r="P83" s="15">
        <v>89</v>
      </c>
      <c r="Q83" s="15">
        <f t="shared" si="7"/>
        <v>35.6</v>
      </c>
      <c r="R83" s="28">
        <f t="shared" si="8"/>
        <v>76.03999999999999</v>
      </c>
      <c r="S83" s="28" t="s">
        <v>34</v>
      </c>
      <c r="T83" s="28"/>
      <c r="U83" s="28" t="s">
        <v>34</v>
      </c>
    </row>
    <row r="84" spans="1:21" s="7" customFormat="1" ht="30.75" customHeight="1">
      <c r="A84" s="14" t="s">
        <v>484</v>
      </c>
      <c r="B84" s="15" t="s">
        <v>485</v>
      </c>
      <c r="C84" s="15" t="s">
        <v>56</v>
      </c>
      <c r="D84" s="15" t="s">
        <v>37</v>
      </c>
      <c r="E84" s="15"/>
      <c r="F84" s="15" t="s">
        <v>486</v>
      </c>
      <c r="G84" s="15" t="s">
        <v>487</v>
      </c>
      <c r="H84" s="15" t="s">
        <v>488</v>
      </c>
      <c r="I84" s="23" t="s">
        <v>30</v>
      </c>
      <c r="J84" s="15"/>
      <c r="K84" s="24" t="s">
        <v>489</v>
      </c>
      <c r="L84" s="15" t="s">
        <v>490</v>
      </c>
      <c r="M84" s="15">
        <v>61.5</v>
      </c>
      <c r="N84" s="15">
        <v>60</v>
      </c>
      <c r="O84" s="15">
        <f t="shared" si="6"/>
        <v>36.45</v>
      </c>
      <c r="P84" s="15">
        <v>88.6</v>
      </c>
      <c r="Q84" s="15">
        <f t="shared" si="7"/>
        <v>35.44</v>
      </c>
      <c r="R84" s="28">
        <f t="shared" si="8"/>
        <v>71.89</v>
      </c>
      <c r="S84" s="28" t="s">
        <v>34</v>
      </c>
      <c r="T84" s="28"/>
      <c r="U84" s="28" t="s">
        <v>34</v>
      </c>
    </row>
    <row r="85" spans="1:21" s="7" customFormat="1" ht="30.75" customHeight="1">
      <c r="A85" s="14" t="s">
        <v>491</v>
      </c>
      <c r="B85" s="15" t="s">
        <v>492</v>
      </c>
      <c r="C85" s="15" t="s">
        <v>24</v>
      </c>
      <c r="D85" s="15" t="s">
        <v>37</v>
      </c>
      <c r="E85" s="15"/>
      <c r="F85" s="15" t="s">
        <v>493</v>
      </c>
      <c r="G85" s="15" t="s">
        <v>39</v>
      </c>
      <c r="H85" s="15" t="s">
        <v>362</v>
      </c>
      <c r="I85" s="23" t="s">
        <v>126</v>
      </c>
      <c r="J85" s="15"/>
      <c r="K85" s="24" t="s">
        <v>494</v>
      </c>
      <c r="L85" s="15" t="s">
        <v>490</v>
      </c>
      <c r="M85" s="15">
        <v>56.8</v>
      </c>
      <c r="N85" s="15">
        <v>62.5</v>
      </c>
      <c r="O85" s="15">
        <f t="shared" si="6"/>
        <v>35.79</v>
      </c>
      <c r="P85" s="15">
        <v>88.8</v>
      </c>
      <c r="Q85" s="15">
        <f t="shared" si="7"/>
        <v>35.52</v>
      </c>
      <c r="R85" s="28">
        <f t="shared" si="8"/>
        <v>71.31</v>
      </c>
      <c r="S85" s="28" t="s">
        <v>34</v>
      </c>
      <c r="T85" s="28"/>
      <c r="U85" s="28" t="s">
        <v>34</v>
      </c>
    </row>
    <row r="86" spans="1:21" s="7" customFormat="1" ht="30.75" customHeight="1">
      <c r="A86" s="14" t="s">
        <v>495</v>
      </c>
      <c r="B86" s="15" t="s">
        <v>496</v>
      </c>
      <c r="C86" s="15" t="s">
        <v>24</v>
      </c>
      <c r="D86" s="15" t="s">
        <v>37</v>
      </c>
      <c r="E86" s="15"/>
      <c r="F86" s="15" t="s">
        <v>497</v>
      </c>
      <c r="G86" s="15" t="s">
        <v>498</v>
      </c>
      <c r="H86" s="15" t="s">
        <v>362</v>
      </c>
      <c r="I86" s="23" t="s">
        <v>30</v>
      </c>
      <c r="J86" s="15" t="s">
        <v>499</v>
      </c>
      <c r="K86" s="24" t="s">
        <v>500</v>
      </c>
      <c r="L86" s="15" t="s">
        <v>501</v>
      </c>
      <c r="M86" s="15">
        <v>57.4</v>
      </c>
      <c r="N86" s="15">
        <v>67.5</v>
      </c>
      <c r="O86" s="15">
        <f t="shared" si="6"/>
        <v>37.47</v>
      </c>
      <c r="P86" s="15">
        <v>91</v>
      </c>
      <c r="Q86" s="15">
        <f t="shared" si="7"/>
        <v>36.4</v>
      </c>
      <c r="R86" s="28">
        <f t="shared" si="8"/>
        <v>73.87</v>
      </c>
      <c r="S86" s="28" t="s">
        <v>34</v>
      </c>
      <c r="T86" s="28"/>
      <c r="U86" s="28" t="s">
        <v>34</v>
      </c>
    </row>
    <row r="87" spans="1:21" s="7" customFormat="1" ht="30.75" customHeight="1">
      <c r="A87" s="14" t="s">
        <v>502</v>
      </c>
      <c r="B87" s="15" t="s">
        <v>503</v>
      </c>
      <c r="C87" s="15" t="s">
        <v>56</v>
      </c>
      <c r="D87" s="15" t="s">
        <v>37</v>
      </c>
      <c r="E87" s="15" t="s">
        <v>26</v>
      </c>
      <c r="F87" s="15" t="s">
        <v>504</v>
      </c>
      <c r="G87" s="15" t="s">
        <v>505</v>
      </c>
      <c r="H87" s="15" t="s">
        <v>201</v>
      </c>
      <c r="I87" s="23" t="s">
        <v>30</v>
      </c>
      <c r="J87" s="29"/>
      <c r="K87" s="24" t="s">
        <v>506</v>
      </c>
      <c r="L87" s="15" t="s">
        <v>507</v>
      </c>
      <c r="M87" s="15">
        <v>61</v>
      </c>
      <c r="N87" s="15">
        <v>67.5</v>
      </c>
      <c r="O87" s="15">
        <f t="shared" si="6"/>
        <v>38.55</v>
      </c>
      <c r="P87" s="15">
        <v>83.8</v>
      </c>
      <c r="Q87" s="15">
        <f t="shared" si="7"/>
        <v>33.52</v>
      </c>
      <c r="R87" s="28">
        <f t="shared" si="8"/>
        <v>72.07</v>
      </c>
      <c r="S87" s="28" t="s">
        <v>34</v>
      </c>
      <c r="T87" s="28"/>
      <c r="U87" s="28" t="s">
        <v>34</v>
      </c>
    </row>
    <row r="88" spans="1:21" s="7" customFormat="1" ht="30.75" customHeight="1">
      <c r="A88" s="14" t="s">
        <v>508</v>
      </c>
      <c r="B88" s="15" t="s">
        <v>509</v>
      </c>
      <c r="C88" s="15" t="s">
        <v>56</v>
      </c>
      <c r="D88" s="15" t="s">
        <v>37</v>
      </c>
      <c r="E88" s="15"/>
      <c r="F88" s="15" t="s">
        <v>510</v>
      </c>
      <c r="G88" s="15" t="s">
        <v>511</v>
      </c>
      <c r="H88" s="15" t="s">
        <v>512</v>
      </c>
      <c r="I88" s="23" t="s">
        <v>30</v>
      </c>
      <c r="J88" s="15" t="s">
        <v>513</v>
      </c>
      <c r="K88" s="24" t="s">
        <v>514</v>
      </c>
      <c r="L88" s="15" t="s">
        <v>515</v>
      </c>
      <c r="M88" s="15">
        <v>66</v>
      </c>
      <c r="N88" s="15">
        <v>66</v>
      </c>
      <c r="O88" s="15">
        <f t="shared" si="6"/>
        <v>39.6</v>
      </c>
      <c r="P88" s="15">
        <v>85.2</v>
      </c>
      <c r="Q88" s="15">
        <f t="shared" si="7"/>
        <v>34.08</v>
      </c>
      <c r="R88" s="28">
        <f t="shared" si="8"/>
        <v>73.68</v>
      </c>
      <c r="S88" s="28" t="s">
        <v>34</v>
      </c>
      <c r="T88" s="28"/>
      <c r="U88" s="28" t="s">
        <v>34</v>
      </c>
    </row>
    <row r="89" spans="1:21" s="7" customFormat="1" ht="30.75" customHeight="1">
      <c r="A89" s="14" t="s">
        <v>516</v>
      </c>
      <c r="B89" s="15" t="s">
        <v>517</v>
      </c>
      <c r="C89" s="15" t="s">
        <v>56</v>
      </c>
      <c r="D89" s="15" t="s">
        <v>37</v>
      </c>
      <c r="E89" s="15"/>
      <c r="F89" s="15" t="s">
        <v>518</v>
      </c>
      <c r="G89" s="15" t="s">
        <v>519</v>
      </c>
      <c r="H89" s="15" t="s">
        <v>520</v>
      </c>
      <c r="I89" s="23" t="s">
        <v>30</v>
      </c>
      <c r="J89" s="29"/>
      <c r="K89" s="24" t="s">
        <v>521</v>
      </c>
      <c r="L89" s="15" t="s">
        <v>522</v>
      </c>
      <c r="M89" s="15">
        <v>69.4</v>
      </c>
      <c r="N89" s="15">
        <v>64.5</v>
      </c>
      <c r="O89" s="15">
        <f t="shared" si="6"/>
        <v>40.17</v>
      </c>
      <c r="P89" s="15">
        <v>84</v>
      </c>
      <c r="Q89" s="15">
        <f t="shared" si="7"/>
        <v>33.6</v>
      </c>
      <c r="R89" s="28">
        <f t="shared" si="8"/>
        <v>73.77000000000001</v>
      </c>
      <c r="S89" s="28" t="s">
        <v>34</v>
      </c>
      <c r="T89" s="28" t="s">
        <v>34</v>
      </c>
      <c r="U89" s="28" t="s">
        <v>34</v>
      </c>
    </row>
    <row r="90" spans="1:21" s="7" customFormat="1" ht="36" customHeight="1">
      <c r="A90" s="14" t="s">
        <v>523</v>
      </c>
      <c r="B90" s="15" t="s">
        <v>524</v>
      </c>
      <c r="C90" s="15" t="s">
        <v>56</v>
      </c>
      <c r="D90" s="15" t="s">
        <v>37</v>
      </c>
      <c r="E90" s="15"/>
      <c r="F90" s="15" t="s">
        <v>525</v>
      </c>
      <c r="G90" s="15" t="s">
        <v>526</v>
      </c>
      <c r="H90" s="15" t="s">
        <v>527</v>
      </c>
      <c r="I90" s="23" t="s">
        <v>30</v>
      </c>
      <c r="J90" s="15"/>
      <c r="K90" s="24" t="s">
        <v>528</v>
      </c>
      <c r="L90" s="15" t="s">
        <v>529</v>
      </c>
      <c r="M90" s="15">
        <v>66.3</v>
      </c>
      <c r="N90" s="15">
        <v>72</v>
      </c>
      <c r="O90" s="15">
        <f t="shared" si="6"/>
        <v>41.49</v>
      </c>
      <c r="P90" s="15">
        <v>87.4</v>
      </c>
      <c r="Q90" s="15">
        <f t="shared" si="7"/>
        <v>34.96</v>
      </c>
      <c r="R90" s="28">
        <f t="shared" si="8"/>
        <v>76.45</v>
      </c>
      <c r="S90" s="28" t="s">
        <v>34</v>
      </c>
      <c r="T90" s="28"/>
      <c r="U90" s="28" t="s">
        <v>34</v>
      </c>
    </row>
    <row r="91" spans="1:21" s="7" customFormat="1" ht="30.75" customHeight="1">
      <c r="A91" s="14" t="s">
        <v>530</v>
      </c>
      <c r="B91" s="15" t="s">
        <v>531</v>
      </c>
      <c r="C91" s="15" t="s">
        <v>56</v>
      </c>
      <c r="D91" s="15" t="s">
        <v>37</v>
      </c>
      <c r="E91" s="15"/>
      <c r="F91" s="15" t="s">
        <v>532</v>
      </c>
      <c r="G91" s="15" t="s">
        <v>39</v>
      </c>
      <c r="H91" s="15" t="s">
        <v>201</v>
      </c>
      <c r="I91" s="23" t="s">
        <v>30</v>
      </c>
      <c r="J91" s="15"/>
      <c r="K91" s="24" t="s">
        <v>533</v>
      </c>
      <c r="L91" s="15" t="s">
        <v>534</v>
      </c>
      <c r="M91" s="15">
        <v>63</v>
      </c>
      <c r="N91" s="15">
        <v>62</v>
      </c>
      <c r="O91" s="15">
        <f t="shared" si="6"/>
        <v>37.5</v>
      </c>
      <c r="P91" s="15">
        <v>90</v>
      </c>
      <c r="Q91" s="15">
        <f t="shared" si="7"/>
        <v>36</v>
      </c>
      <c r="R91" s="28">
        <f t="shared" si="8"/>
        <v>73.5</v>
      </c>
      <c r="S91" s="28" t="s">
        <v>34</v>
      </c>
      <c r="T91" s="28"/>
      <c r="U91" s="28" t="s">
        <v>34</v>
      </c>
    </row>
    <row r="92" spans="1:21" s="7" customFormat="1" ht="30.75" customHeight="1">
      <c r="A92" s="14" t="s">
        <v>535</v>
      </c>
      <c r="B92" s="15" t="s">
        <v>536</v>
      </c>
      <c r="C92" s="15" t="s">
        <v>24</v>
      </c>
      <c r="D92" s="15" t="s">
        <v>37</v>
      </c>
      <c r="E92" s="15"/>
      <c r="F92" s="15" t="s">
        <v>537</v>
      </c>
      <c r="G92" s="15" t="s">
        <v>39</v>
      </c>
      <c r="H92" s="15" t="s">
        <v>201</v>
      </c>
      <c r="I92" s="23" t="s">
        <v>30</v>
      </c>
      <c r="J92" s="15" t="s">
        <v>538</v>
      </c>
      <c r="K92" s="24" t="s">
        <v>539</v>
      </c>
      <c r="L92" s="15" t="s">
        <v>540</v>
      </c>
      <c r="M92" s="15">
        <v>46.1</v>
      </c>
      <c r="N92" s="15">
        <v>68.5</v>
      </c>
      <c r="O92" s="15">
        <f t="shared" si="6"/>
        <v>34.38</v>
      </c>
      <c r="P92" s="15">
        <v>87.6</v>
      </c>
      <c r="Q92" s="15">
        <f t="shared" si="7"/>
        <v>35.04</v>
      </c>
      <c r="R92" s="28">
        <f t="shared" si="8"/>
        <v>69.42</v>
      </c>
      <c r="S92" s="28" t="s">
        <v>34</v>
      </c>
      <c r="T92" s="28"/>
      <c r="U92" s="28" t="s">
        <v>34</v>
      </c>
    </row>
    <row r="93" spans="1:21" s="7" customFormat="1" ht="30.75" customHeight="1">
      <c r="A93" s="14" t="s">
        <v>541</v>
      </c>
      <c r="B93" s="15" t="s">
        <v>542</v>
      </c>
      <c r="C93" s="15" t="s">
        <v>56</v>
      </c>
      <c r="D93" s="15" t="s">
        <v>25</v>
      </c>
      <c r="E93" s="15" t="s">
        <v>26</v>
      </c>
      <c r="F93" s="15" t="s">
        <v>543</v>
      </c>
      <c r="G93" s="15" t="s">
        <v>544</v>
      </c>
      <c r="H93" s="15" t="s">
        <v>29</v>
      </c>
      <c r="I93" s="23" t="s">
        <v>30</v>
      </c>
      <c r="J93" s="15" t="s">
        <v>545</v>
      </c>
      <c r="K93" s="22" t="s">
        <v>546</v>
      </c>
      <c r="L93" s="16" t="s">
        <v>547</v>
      </c>
      <c r="M93" s="15">
        <v>62.3</v>
      </c>
      <c r="N93" s="15">
        <v>54</v>
      </c>
      <c r="O93" s="15">
        <f t="shared" si="6"/>
        <v>34.89</v>
      </c>
      <c r="P93" s="15">
        <v>86.8</v>
      </c>
      <c r="Q93" s="15">
        <f t="shared" si="7"/>
        <v>34.72</v>
      </c>
      <c r="R93" s="28">
        <f t="shared" si="8"/>
        <v>69.61</v>
      </c>
      <c r="S93" s="28" t="s">
        <v>34</v>
      </c>
      <c r="T93" s="28"/>
      <c r="U93" s="28" t="s">
        <v>34</v>
      </c>
    </row>
    <row r="94" spans="1:21" s="7" customFormat="1" ht="30.75" customHeight="1">
      <c r="A94" s="14" t="s">
        <v>548</v>
      </c>
      <c r="B94" s="15" t="s">
        <v>549</v>
      </c>
      <c r="C94" s="15" t="s">
        <v>24</v>
      </c>
      <c r="D94" s="15" t="s">
        <v>25</v>
      </c>
      <c r="E94" s="15"/>
      <c r="F94" s="15" t="s">
        <v>550</v>
      </c>
      <c r="G94" s="15" t="s">
        <v>551</v>
      </c>
      <c r="H94" s="15" t="s">
        <v>362</v>
      </c>
      <c r="I94" s="23" t="s">
        <v>126</v>
      </c>
      <c r="J94" s="29"/>
      <c r="K94" s="22" t="s">
        <v>552</v>
      </c>
      <c r="L94" s="16" t="s">
        <v>553</v>
      </c>
      <c r="M94" s="15">
        <v>60.3</v>
      </c>
      <c r="N94" s="15">
        <v>69</v>
      </c>
      <c r="O94" s="15">
        <f t="shared" si="6"/>
        <v>38.79</v>
      </c>
      <c r="P94" s="15">
        <v>88.4</v>
      </c>
      <c r="Q94" s="15">
        <f t="shared" si="7"/>
        <v>35.36</v>
      </c>
      <c r="R94" s="28">
        <f t="shared" si="8"/>
        <v>74.15</v>
      </c>
      <c r="S94" s="28" t="s">
        <v>34</v>
      </c>
      <c r="T94" s="28"/>
      <c r="U94" s="28" t="s">
        <v>34</v>
      </c>
    </row>
    <row r="95" spans="1:21" s="7" customFormat="1" ht="30.75" customHeight="1">
      <c r="A95" s="14" t="s">
        <v>554</v>
      </c>
      <c r="B95" s="15" t="s">
        <v>555</v>
      </c>
      <c r="C95" s="15" t="s">
        <v>56</v>
      </c>
      <c r="D95" s="15" t="s">
        <v>25</v>
      </c>
      <c r="E95" s="15"/>
      <c r="F95" s="15" t="s">
        <v>556</v>
      </c>
      <c r="G95" s="15" t="s">
        <v>557</v>
      </c>
      <c r="H95" s="15" t="s">
        <v>558</v>
      </c>
      <c r="I95" s="23" t="s">
        <v>30</v>
      </c>
      <c r="J95" s="15" t="s">
        <v>559</v>
      </c>
      <c r="K95" s="22" t="s">
        <v>560</v>
      </c>
      <c r="L95" s="16" t="s">
        <v>561</v>
      </c>
      <c r="M95" s="15">
        <v>64.4</v>
      </c>
      <c r="N95" s="15">
        <v>69.5</v>
      </c>
      <c r="O95" s="15">
        <f t="shared" si="6"/>
        <v>40.17</v>
      </c>
      <c r="P95" s="15">
        <v>86.4</v>
      </c>
      <c r="Q95" s="15">
        <f t="shared" si="7"/>
        <v>34.56</v>
      </c>
      <c r="R95" s="28">
        <f t="shared" si="8"/>
        <v>74.73</v>
      </c>
      <c r="S95" s="28" t="s">
        <v>34</v>
      </c>
      <c r="T95" s="28"/>
      <c r="U95" s="28" t="s">
        <v>34</v>
      </c>
    </row>
    <row r="96" spans="1:21" s="7" customFormat="1" ht="30.75" customHeight="1">
      <c r="A96" s="14" t="s">
        <v>562</v>
      </c>
      <c r="B96" s="15" t="s">
        <v>563</v>
      </c>
      <c r="C96" s="15" t="s">
        <v>56</v>
      </c>
      <c r="D96" s="15" t="s">
        <v>25</v>
      </c>
      <c r="E96" s="15"/>
      <c r="F96" s="15" t="s">
        <v>564</v>
      </c>
      <c r="G96" s="15" t="s">
        <v>39</v>
      </c>
      <c r="H96" s="15" t="s">
        <v>565</v>
      </c>
      <c r="I96" s="23" t="s">
        <v>126</v>
      </c>
      <c r="J96" s="29"/>
      <c r="K96" s="22" t="s">
        <v>566</v>
      </c>
      <c r="L96" s="16" t="s">
        <v>567</v>
      </c>
      <c r="M96" s="15">
        <v>64.5</v>
      </c>
      <c r="N96" s="15">
        <v>61</v>
      </c>
      <c r="O96" s="15">
        <f t="shared" si="6"/>
        <v>37.65</v>
      </c>
      <c r="P96" s="15">
        <v>87</v>
      </c>
      <c r="Q96" s="15">
        <f t="shared" si="7"/>
        <v>34.8</v>
      </c>
      <c r="R96" s="28">
        <f t="shared" si="8"/>
        <v>72.44999999999999</v>
      </c>
      <c r="S96" s="28" t="s">
        <v>34</v>
      </c>
      <c r="T96" s="28"/>
      <c r="U96" s="28" t="s">
        <v>34</v>
      </c>
    </row>
    <row r="97" spans="1:21" s="7" customFormat="1" ht="30.75" customHeight="1">
      <c r="A97" s="14" t="s">
        <v>568</v>
      </c>
      <c r="B97" s="15" t="s">
        <v>569</v>
      </c>
      <c r="C97" s="15" t="s">
        <v>24</v>
      </c>
      <c r="D97" s="15" t="s">
        <v>25</v>
      </c>
      <c r="E97" s="15"/>
      <c r="F97" s="15" t="s">
        <v>570</v>
      </c>
      <c r="G97" s="15" t="s">
        <v>571</v>
      </c>
      <c r="H97" s="15" t="s">
        <v>409</v>
      </c>
      <c r="I97" s="23" t="s">
        <v>30</v>
      </c>
      <c r="J97" s="15"/>
      <c r="K97" s="22" t="s">
        <v>572</v>
      </c>
      <c r="L97" s="16" t="s">
        <v>573</v>
      </c>
      <c r="M97" s="15">
        <v>60</v>
      </c>
      <c r="N97" s="15">
        <v>68.5</v>
      </c>
      <c r="O97" s="15">
        <f t="shared" si="6"/>
        <v>38.55</v>
      </c>
      <c r="P97" s="15">
        <v>85.8</v>
      </c>
      <c r="Q97" s="15">
        <f t="shared" si="7"/>
        <v>34.32</v>
      </c>
      <c r="R97" s="28">
        <f t="shared" si="8"/>
        <v>72.87</v>
      </c>
      <c r="S97" s="28" t="s">
        <v>34</v>
      </c>
      <c r="T97" s="28"/>
      <c r="U97" s="28" t="s">
        <v>34</v>
      </c>
    </row>
    <row r="98" spans="1:21" s="7" customFormat="1" ht="30.75" customHeight="1">
      <c r="A98" s="14" t="s">
        <v>574</v>
      </c>
      <c r="B98" s="15" t="s">
        <v>575</v>
      </c>
      <c r="C98" s="15" t="s">
        <v>24</v>
      </c>
      <c r="D98" s="15" t="s">
        <v>25</v>
      </c>
      <c r="E98" s="15"/>
      <c r="F98" s="15" t="s">
        <v>576</v>
      </c>
      <c r="G98" s="15" t="s">
        <v>577</v>
      </c>
      <c r="H98" s="15" t="s">
        <v>578</v>
      </c>
      <c r="I98" s="23" t="s">
        <v>30</v>
      </c>
      <c r="J98" s="15" t="s">
        <v>579</v>
      </c>
      <c r="K98" s="22" t="s">
        <v>580</v>
      </c>
      <c r="L98" s="16" t="s">
        <v>581</v>
      </c>
      <c r="M98" s="15">
        <v>58.6</v>
      </c>
      <c r="N98" s="15">
        <v>69.5</v>
      </c>
      <c r="O98" s="15">
        <f t="shared" si="6"/>
        <v>38.43</v>
      </c>
      <c r="P98" s="15">
        <v>86</v>
      </c>
      <c r="Q98" s="15">
        <f t="shared" si="7"/>
        <v>34.4</v>
      </c>
      <c r="R98" s="28">
        <f t="shared" si="8"/>
        <v>72.83</v>
      </c>
      <c r="S98" s="28" t="s">
        <v>34</v>
      </c>
      <c r="T98" s="28"/>
      <c r="U98" s="28" t="s">
        <v>34</v>
      </c>
    </row>
    <row r="99" spans="1:21" s="7" customFormat="1" ht="30.75" customHeight="1">
      <c r="A99" s="14" t="s">
        <v>582</v>
      </c>
      <c r="B99" s="15" t="s">
        <v>583</v>
      </c>
      <c r="C99" s="15" t="s">
        <v>56</v>
      </c>
      <c r="D99" s="15" t="s">
        <v>25</v>
      </c>
      <c r="E99" s="15"/>
      <c r="F99" s="15" t="s">
        <v>584</v>
      </c>
      <c r="G99" s="15" t="s">
        <v>585</v>
      </c>
      <c r="H99" s="15" t="s">
        <v>586</v>
      </c>
      <c r="I99" s="23" t="s">
        <v>30</v>
      </c>
      <c r="J99" s="29"/>
      <c r="K99" s="22" t="s">
        <v>587</v>
      </c>
      <c r="L99" s="16" t="s">
        <v>588</v>
      </c>
      <c r="M99" s="15">
        <v>63</v>
      </c>
      <c r="N99" s="15">
        <v>72</v>
      </c>
      <c r="O99" s="15">
        <f t="shared" si="6"/>
        <v>40.5</v>
      </c>
      <c r="P99" s="15">
        <v>82.6</v>
      </c>
      <c r="Q99" s="15">
        <f t="shared" si="7"/>
        <v>33.04</v>
      </c>
      <c r="R99" s="28">
        <f t="shared" si="8"/>
        <v>73.53999999999999</v>
      </c>
      <c r="S99" s="28" t="s">
        <v>34</v>
      </c>
      <c r="T99" s="28"/>
      <c r="U99" s="28" t="s">
        <v>34</v>
      </c>
    </row>
    <row r="100" spans="1:21" s="7" customFormat="1" ht="30.75" customHeight="1">
      <c r="A100" s="14" t="s">
        <v>589</v>
      </c>
      <c r="B100" s="15" t="s">
        <v>590</v>
      </c>
      <c r="C100" s="15" t="s">
        <v>56</v>
      </c>
      <c r="D100" s="15" t="s">
        <v>25</v>
      </c>
      <c r="E100" s="15" t="s">
        <v>26</v>
      </c>
      <c r="F100" s="15" t="s">
        <v>591</v>
      </c>
      <c r="G100" s="15" t="s">
        <v>592</v>
      </c>
      <c r="H100" s="15" t="s">
        <v>593</v>
      </c>
      <c r="I100" s="23" t="s">
        <v>30</v>
      </c>
      <c r="J100" s="15"/>
      <c r="K100" s="22" t="s">
        <v>594</v>
      </c>
      <c r="L100" s="16" t="s">
        <v>595</v>
      </c>
      <c r="M100" s="15">
        <v>51.5</v>
      </c>
      <c r="N100" s="15">
        <v>74.5</v>
      </c>
      <c r="O100" s="15">
        <f t="shared" si="6"/>
        <v>37.8</v>
      </c>
      <c r="P100" s="15">
        <v>86.8</v>
      </c>
      <c r="Q100" s="15">
        <f t="shared" si="7"/>
        <v>34.72</v>
      </c>
      <c r="R100" s="28">
        <f t="shared" si="8"/>
        <v>72.52</v>
      </c>
      <c r="S100" s="28" t="s">
        <v>34</v>
      </c>
      <c r="T100" s="28"/>
      <c r="U100" s="28" t="s">
        <v>34</v>
      </c>
    </row>
    <row r="101" spans="1:21" s="7" customFormat="1" ht="30.75" customHeight="1">
      <c r="A101" s="14" t="s">
        <v>596</v>
      </c>
      <c r="B101" s="15" t="s">
        <v>597</v>
      </c>
      <c r="C101" s="15" t="s">
        <v>24</v>
      </c>
      <c r="D101" s="15" t="s">
        <v>25</v>
      </c>
      <c r="E101" s="15"/>
      <c r="F101" s="15" t="s">
        <v>598</v>
      </c>
      <c r="G101" s="15" t="s">
        <v>39</v>
      </c>
      <c r="H101" s="15" t="s">
        <v>599</v>
      </c>
      <c r="I101" s="23" t="s">
        <v>30</v>
      </c>
      <c r="J101" s="15"/>
      <c r="K101" s="22" t="s">
        <v>600</v>
      </c>
      <c r="L101" s="16" t="s">
        <v>601</v>
      </c>
      <c r="M101" s="15">
        <v>68.6</v>
      </c>
      <c r="N101" s="15">
        <v>67</v>
      </c>
      <c r="O101" s="15">
        <f t="shared" si="6"/>
        <v>40.68</v>
      </c>
      <c r="P101" s="15">
        <v>94</v>
      </c>
      <c r="Q101" s="15">
        <f t="shared" si="7"/>
        <v>37.6</v>
      </c>
      <c r="R101" s="28">
        <f t="shared" si="8"/>
        <v>78.28</v>
      </c>
      <c r="S101" s="28" t="s">
        <v>34</v>
      </c>
      <c r="T101" s="28"/>
      <c r="U101" s="28" t="s">
        <v>34</v>
      </c>
    </row>
    <row r="102" spans="1:21" s="7" customFormat="1" ht="30.75" customHeight="1">
      <c r="A102" s="14" t="s">
        <v>602</v>
      </c>
      <c r="B102" s="15" t="s">
        <v>603</v>
      </c>
      <c r="C102" s="15" t="s">
        <v>24</v>
      </c>
      <c r="D102" s="15" t="s">
        <v>25</v>
      </c>
      <c r="E102" s="15"/>
      <c r="F102" s="15" t="s">
        <v>604</v>
      </c>
      <c r="G102" s="15" t="s">
        <v>305</v>
      </c>
      <c r="H102" s="15" t="s">
        <v>201</v>
      </c>
      <c r="I102" s="23" t="s">
        <v>30</v>
      </c>
      <c r="J102" s="15" t="s">
        <v>605</v>
      </c>
      <c r="K102" s="22" t="s">
        <v>606</v>
      </c>
      <c r="L102" s="16" t="s">
        <v>607</v>
      </c>
      <c r="M102" s="15">
        <v>61.5</v>
      </c>
      <c r="N102" s="15">
        <v>64</v>
      </c>
      <c r="O102" s="15">
        <f t="shared" si="6"/>
        <v>37.65</v>
      </c>
      <c r="P102" s="15">
        <v>84.8</v>
      </c>
      <c r="Q102" s="15">
        <f t="shared" si="7"/>
        <v>33.92</v>
      </c>
      <c r="R102" s="28">
        <f t="shared" si="8"/>
        <v>71.57</v>
      </c>
      <c r="S102" s="28" t="s">
        <v>34</v>
      </c>
      <c r="T102" s="28"/>
      <c r="U102" s="28" t="s">
        <v>34</v>
      </c>
    </row>
    <row r="103" spans="1:21" s="7" customFormat="1" ht="30.75" customHeight="1">
      <c r="A103" s="14" t="s">
        <v>608</v>
      </c>
      <c r="B103" s="15" t="s">
        <v>609</v>
      </c>
      <c r="C103" s="15" t="s">
        <v>56</v>
      </c>
      <c r="D103" s="15" t="s">
        <v>25</v>
      </c>
      <c r="E103" s="15"/>
      <c r="F103" s="15" t="s">
        <v>610</v>
      </c>
      <c r="G103" s="15" t="s">
        <v>611</v>
      </c>
      <c r="H103" s="15" t="s">
        <v>612</v>
      </c>
      <c r="I103" s="23" t="s">
        <v>30</v>
      </c>
      <c r="J103" s="29"/>
      <c r="K103" s="22" t="s">
        <v>613</v>
      </c>
      <c r="L103" s="16" t="s">
        <v>614</v>
      </c>
      <c r="M103" s="15">
        <v>64.6</v>
      </c>
      <c r="N103" s="15">
        <v>67.5</v>
      </c>
      <c r="O103" s="15">
        <f t="shared" si="6"/>
        <v>39.63</v>
      </c>
      <c r="P103" s="15">
        <v>89.6</v>
      </c>
      <c r="Q103" s="15">
        <f t="shared" si="7"/>
        <v>35.84</v>
      </c>
      <c r="R103" s="28">
        <f t="shared" si="8"/>
        <v>75.47</v>
      </c>
      <c r="S103" s="28" t="s">
        <v>34</v>
      </c>
      <c r="T103" s="28"/>
      <c r="U103" s="28" t="s">
        <v>34</v>
      </c>
    </row>
    <row r="104" spans="1:21" s="7" customFormat="1" ht="30.75" customHeight="1">
      <c r="A104" s="14" t="s">
        <v>615</v>
      </c>
      <c r="B104" s="15" t="s">
        <v>616</v>
      </c>
      <c r="C104" s="15" t="s">
        <v>56</v>
      </c>
      <c r="D104" s="15" t="s">
        <v>25</v>
      </c>
      <c r="E104" s="15"/>
      <c r="F104" s="15" t="s">
        <v>617</v>
      </c>
      <c r="G104" s="15" t="s">
        <v>133</v>
      </c>
      <c r="H104" s="15" t="s">
        <v>618</v>
      </c>
      <c r="I104" s="23" t="s">
        <v>30</v>
      </c>
      <c r="J104" s="15"/>
      <c r="K104" s="22" t="s">
        <v>619</v>
      </c>
      <c r="L104" s="16" t="s">
        <v>620</v>
      </c>
      <c r="M104" s="15">
        <v>57.5</v>
      </c>
      <c r="N104" s="15">
        <v>67</v>
      </c>
      <c r="O104" s="15">
        <f t="shared" si="6"/>
        <v>37.35</v>
      </c>
      <c r="P104" s="15">
        <v>89.8</v>
      </c>
      <c r="Q104" s="15">
        <f t="shared" si="7"/>
        <v>35.92</v>
      </c>
      <c r="R104" s="28">
        <f t="shared" si="8"/>
        <v>73.27000000000001</v>
      </c>
      <c r="S104" s="28" t="s">
        <v>34</v>
      </c>
      <c r="T104" s="28"/>
      <c r="U104" s="28" t="s">
        <v>34</v>
      </c>
    </row>
  </sheetData>
  <sheetProtection password="E31E" sheet="1"/>
  <autoFilter ref="A3:U104"/>
  <mergeCells count="19">
    <mergeCell ref="S2:S3"/>
    <mergeCell ref="T2:T3"/>
    <mergeCell ref="U2:U3"/>
    <mergeCell ref="H2:H3"/>
    <mergeCell ref="I2:I3"/>
    <mergeCell ref="J2:J3"/>
    <mergeCell ref="K2:K3"/>
    <mergeCell ref="L2:L3"/>
    <mergeCell ref="R2:R3"/>
    <mergeCell ref="A1:U1"/>
    <mergeCell ref="M2:O2"/>
    <mergeCell ref="P2:Q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2362204724409449" right="0.2362204724409449" top="0.6299212598425197" bottom="0.7086614173228347" header="0.5118110236220472" footer="0.5118110236220472"/>
  <pageSetup horizontalDpi="600" verticalDpi="600" orientation="landscape" paperSize="9" r:id="rId1"/>
  <headerFooter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NavyYang</cp:lastModifiedBy>
  <cp:lastPrinted>2018-09-17T13:22:14Z</cp:lastPrinted>
  <dcterms:created xsi:type="dcterms:W3CDTF">2010-04-23T10:05:00Z</dcterms:created>
  <dcterms:modified xsi:type="dcterms:W3CDTF">2018-09-17T13:22:19Z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