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308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<sst xmlns="http://schemas.openxmlformats.org/spreadsheetml/2006/main" count="181" uniqueCount="101">
  <si>
    <t>姓名</t>
  </si>
  <si>
    <t>报考单位</t>
  </si>
  <si>
    <t>职位代码</t>
  </si>
  <si>
    <t>20161002009</t>
  </si>
  <si>
    <t>刘学伟</t>
  </si>
  <si>
    <t>旅游发展与规划科研人员</t>
  </si>
  <si>
    <t>1002</t>
  </si>
  <si>
    <t>71.65</t>
  </si>
  <si>
    <t>20161002004</t>
  </si>
  <si>
    <t>肖艳荣</t>
  </si>
  <si>
    <t>70.85</t>
  </si>
  <si>
    <t>20161002022</t>
  </si>
  <si>
    <t>文捷敏</t>
  </si>
  <si>
    <t>69.35</t>
  </si>
  <si>
    <t>20161002003</t>
  </si>
  <si>
    <t>罗翔宇</t>
  </si>
  <si>
    <t>68.70</t>
  </si>
  <si>
    <t>20161002026</t>
  </si>
  <si>
    <t>艾嗣鹏</t>
  </si>
  <si>
    <t>68.00</t>
  </si>
  <si>
    <t>20161002014</t>
  </si>
  <si>
    <t>刘梅</t>
  </si>
  <si>
    <t>65.20</t>
  </si>
  <si>
    <t>20161002007</t>
  </si>
  <si>
    <t>梁然</t>
  </si>
  <si>
    <t>63.90</t>
  </si>
  <si>
    <t>20161002012</t>
  </si>
  <si>
    <t>蒋晓婷</t>
  </si>
  <si>
    <t>63.70</t>
  </si>
  <si>
    <t>20161002017</t>
  </si>
  <si>
    <t>刘学敏</t>
  </si>
  <si>
    <t>63.05</t>
  </si>
  <si>
    <t>20161002030</t>
  </si>
  <si>
    <t>唐莎</t>
  </si>
  <si>
    <t>61.90</t>
  </si>
  <si>
    <t>20161002011</t>
  </si>
  <si>
    <t>邹嘉俊</t>
  </si>
  <si>
    <t>61.40</t>
  </si>
  <si>
    <t>20161002018</t>
  </si>
  <si>
    <t>王富强</t>
  </si>
  <si>
    <t>61.15</t>
  </si>
  <si>
    <t>20161002001</t>
  </si>
  <si>
    <t>陈琳</t>
  </si>
  <si>
    <t>60.75</t>
  </si>
  <si>
    <t>20161002016</t>
  </si>
  <si>
    <t>陈东东</t>
  </si>
  <si>
    <t>60.60</t>
  </si>
  <si>
    <t>20161002032</t>
  </si>
  <si>
    <t>姚银</t>
  </si>
  <si>
    <t>60.30</t>
  </si>
  <si>
    <t>20162001041</t>
  </si>
  <si>
    <t>付朝忠</t>
  </si>
  <si>
    <t>项目运营专员</t>
  </si>
  <si>
    <t>2001</t>
  </si>
  <si>
    <t>70.25</t>
  </si>
  <si>
    <t>20162001085</t>
  </si>
  <si>
    <t>饶远星</t>
  </si>
  <si>
    <t>69.60</t>
  </si>
  <si>
    <t>20162001038</t>
  </si>
  <si>
    <t>王奕</t>
  </si>
  <si>
    <t>68.20</t>
  </si>
  <si>
    <t>20162001094</t>
  </si>
  <si>
    <t>邝佩玲</t>
  </si>
  <si>
    <t>67.90</t>
  </si>
  <si>
    <t>20162001069</t>
  </si>
  <si>
    <t>国丽萍</t>
  </si>
  <si>
    <t>67.85</t>
  </si>
  <si>
    <t>网络编辑</t>
  </si>
  <si>
    <t>2002</t>
  </si>
  <si>
    <t>20162002013</t>
  </si>
  <si>
    <t>李静</t>
  </si>
  <si>
    <t>72.00</t>
  </si>
  <si>
    <t>20162002039</t>
  </si>
  <si>
    <t>左秋怡</t>
  </si>
  <si>
    <t>70.45</t>
  </si>
  <si>
    <t>20162002031</t>
  </si>
  <si>
    <t>叶倩</t>
  </si>
  <si>
    <t>20162002029</t>
  </si>
  <si>
    <t>许颖秀</t>
  </si>
  <si>
    <t>67.65</t>
  </si>
  <si>
    <t>20162002030</t>
  </si>
  <si>
    <t>杨婕</t>
  </si>
  <si>
    <t>67.60</t>
  </si>
  <si>
    <t>研究中心</t>
  </si>
  <si>
    <t>促进中心</t>
  </si>
  <si>
    <t>报考职位</t>
  </si>
  <si>
    <t>笔试成绩</t>
  </si>
  <si>
    <t>笔试折合成绩</t>
  </si>
  <si>
    <t>面试成绩</t>
  </si>
  <si>
    <t>面试折合成绩</t>
  </si>
  <si>
    <t>总成绩</t>
  </si>
  <si>
    <t>研究中心</t>
  </si>
  <si>
    <t>区域旅游发展与产业政策研究人员</t>
  </si>
  <si>
    <t>蓝文妍</t>
  </si>
  <si>
    <t>张军超</t>
  </si>
  <si>
    <t>缺考</t>
  </si>
  <si>
    <t>总成绩排名</t>
  </si>
  <si>
    <t>备注</t>
  </si>
  <si>
    <t>进入体检</t>
  </si>
  <si>
    <t>广东省旅游局事业单位2016年公开招聘工作人员考试总成绩及体检人员名单</t>
  </si>
  <si>
    <t>笔试准考证号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</si>
</sst>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9.00390625" style="14" customWidth="1"/>
    <col min="2" max="2" width="23.50390625" style="14" bestFit="1" customWidth="1"/>
    <col min="3" max="3" width="9.00390625" style="14" customWidth="1"/>
    <col min="4" max="4" width="12.75390625" style="14" bestFit="1" customWidth="1"/>
    <col min="5" max="5" width="7.125" style="14" bestFit="1" customWidth="1"/>
    <col min="6" max="6" width="9.00390625" style="18" customWidth="1"/>
    <col min="7" max="7" width="13.00390625" style="18" bestFit="1" customWidth="1"/>
    <col min="8" max="8" width="9.00390625" style="18" customWidth="1"/>
    <col min="9" max="9" width="13.00390625" style="18" bestFit="1" customWidth="1"/>
    <col min="10" max="10" width="7.50390625" style="19" bestFit="1" customWidth="1"/>
    <col min="11" max="11" width="12.125" style="14" customWidth="1"/>
    <col min="12" max="16384" width="9.00390625" style="14" customWidth="1"/>
  </cols>
  <sheetData>
    <row r="1" spans="1:12" ht="37.5" customHeight="1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5" customFormat="1" ht="27" customHeight="1">
      <c r="A2" s="3" t="s">
        <v>1</v>
      </c>
      <c r="B2" s="3" t="s">
        <v>85</v>
      </c>
      <c r="C2" s="3" t="s">
        <v>2</v>
      </c>
      <c r="D2" s="3" t="s">
        <v>100</v>
      </c>
      <c r="E2" s="3" t="s">
        <v>0</v>
      </c>
      <c r="F2" s="8" t="s">
        <v>86</v>
      </c>
      <c r="G2" s="8" t="s">
        <v>87</v>
      </c>
      <c r="H2" s="9" t="s">
        <v>88</v>
      </c>
      <c r="I2" s="9" t="s">
        <v>89</v>
      </c>
      <c r="J2" s="6" t="s">
        <v>90</v>
      </c>
      <c r="K2" s="3" t="s">
        <v>96</v>
      </c>
      <c r="L2" s="3" t="s">
        <v>97</v>
      </c>
    </row>
    <row r="3" spans="1:12" s="16" customFormat="1" ht="27" customHeight="1">
      <c r="A3" s="4" t="s">
        <v>91</v>
      </c>
      <c r="B3" s="5" t="s">
        <v>92</v>
      </c>
      <c r="C3" s="4">
        <v>1001</v>
      </c>
      <c r="D3" s="4"/>
      <c r="E3" s="4" t="s">
        <v>94</v>
      </c>
      <c r="F3" s="10"/>
      <c r="G3" s="10"/>
      <c r="H3" s="11">
        <v>78.1</v>
      </c>
      <c r="I3" s="11"/>
      <c r="J3" s="7"/>
      <c r="K3" s="4">
        <v>1</v>
      </c>
      <c r="L3" s="4" t="s">
        <v>98</v>
      </c>
    </row>
    <row r="4" spans="1:12" s="16" customFormat="1" ht="27" customHeight="1">
      <c r="A4" s="4" t="s">
        <v>91</v>
      </c>
      <c r="B4" s="5" t="s">
        <v>92</v>
      </c>
      <c r="C4" s="4">
        <v>1001</v>
      </c>
      <c r="D4" s="4"/>
      <c r="E4" s="4" t="s">
        <v>93</v>
      </c>
      <c r="F4" s="10"/>
      <c r="G4" s="10"/>
      <c r="H4" s="11" t="s">
        <v>95</v>
      </c>
      <c r="I4" s="11"/>
      <c r="J4" s="7"/>
      <c r="K4" s="4"/>
      <c r="L4" s="4"/>
    </row>
    <row r="5" spans="1:12" ht="30" customHeight="1">
      <c r="A5" s="1" t="s">
        <v>83</v>
      </c>
      <c r="B5" s="2" t="s">
        <v>5</v>
      </c>
      <c r="C5" s="2" t="s">
        <v>6</v>
      </c>
      <c r="D5" s="2" t="s">
        <v>3</v>
      </c>
      <c r="E5" s="2" t="s">
        <v>4</v>
      </c>
      <c r="F5" s="12" t="s">
        <v>7</v>
      </c>
      <c r="G5" s="13">
        <f aca="true" t="shared" si="0" ref="G5:G29">F5*0.4</f>
        <v>28.660000000000004</v>
      </c>
      <c r="H5" s="13">
        <v>88.8</v>
      </c>
      <c r="I5" s="13">
        <f aca="true" t="shared" si="1" ref="I5:I16">H5*0.6</f>
        <v>53.279999999999994</v>
      </c>
      <c r="J5" s="17">
        <f aca="true" t="shared" si="2" ref="J5:J16">G5+I5</f>
        <v>81.94</v>
      </c>
      <c r="K5" s="1">
        <v>1</v>
      </c>
      <c r="L5" s="4" t="s">
        <v>98</v>
      </c>
    </row>
    <row r="6" spans="1:12" ht="30" customHeight="1">
      <c r="A6" s="1" t="s">
        <v>83</v>
      </c>
      <c r="B6" s="2" t="s">
        <v>5</v>
      </c>
      <c r="C6" s="2" t="s">
        <v>6</v>
      </c>
      <c r="D6" s="2" t="s">
        <v>11</v>
      </c>
      <c r="E6" s="2" t="s">
        <v>12</v>
      </c>
      <c r="F6" s="12" t="s">
        <v>13</v>
      </c>
      <c r="G6" s="13">
        <f t="shared" si="0"/>
        <v>27.74</v>
      </c>
      <c r="H6" s="13">
        <v>83</v>
      </c>
      <c r="I6" s="13">
        <f t="shared" si="1"/>
        <v>49.8</v>
      </c>
      <c r="J6" s="17">
        <f t="shared" si="2"/>
        <v>77.53999999999999</v>
      </c>
      <c r="K6" s="1">
        <v>2</v>
      </c>
      <c r="L6" s="4" t="s">
        <v>98</v>
      </c>
    </row>
    <row r="7" spans="1:12" ht="30" customHeight="1">
      <c r="A7" s="1" t="s">
        <v>83</v>
      </c>
      <c r="B7" s="2" t="s">
        <v>5</v>
      </c>
      <c r="C7" s="2" t="s">
        <v>6</v>
      </c>
      <c r="D7" s="2" t="s">
        <v>29</v>
      </c>
      <c r="E7" s="2" t="s">
        <v>30</v>
      </c>
      <c r="F7" s="12" t="s">
        <v>31</v>
      </c>
      <c r="G7" s="13">
        <f t="shared" si="0"/>
        <v>25.22</v>
      </c>
      <c r="H7" s="13">
        <v>86</v>
      </c>
      <c r="I7" s="13">
        <f t="shared" si="1"/>
        <v>51.6</v>
      </c>
      <c r="J7" s="17">
        <f t="shared" si="2"/>
        <v>76.82</v>
      </c>
      <c r="K7" s="1">
        <v>3</v>
      </c>
      <c r="L7" s="4" t="s">
        <v>98</v>
      </c>
    </row>
    <row r="8" spans="1:12" ht="30" customHeight="1">
      <c r="A8" s="1" t="s">
        <v>83</v>
      </c>
      <c r="B8" s="2" t="s">
        <v>5</v>
      </c>
      <c r="C8" s="2" t="s">
        <v>6</v>
      </c>
      <c r="D8" s="2" t="s">
        <v>14</v>
      </c>
      <c r="E8" s="2" t="s">
        <v>15</v>
      </c>
      <c r="F8" s="12" t="s">
        <v>16</v>
      </c>
      <c r="G8" s="13">
        <f t="shared" si="0"/>
        <v>27.480000000000004</v>
      </c>
      <c r="H8" s="13">
        <v>77.2</v>
      </c>
      <c r="I8" s="13">
        <f t="shared" si="1"/>
        <v>46.32</v>
      </c>
      <c r="J8" s="17">
        <f t="shared" si="2"/>
        <v>73.80000000000001</v>
      </c>
      <c r="K8" s="1">
        <v>4</v>
      </c>
      <c r="L8" s="1"/>
    </row>
    <row r="9" spans="1:12" ht="30" customHeight="1">
      <c r="A9" s="1" t="s">
        <v>83</v>
      </c>
      <c r="B9" s="2" t="s">
        <v>5</v>
      </c>
      <c r="C9" s="2" t="s">
        <v>6</v>
      </c>
      <c r="D9" s="2" t="s">
        <v>23</v>
      </c>
      <c r="E9" s="2" t="s">
        <v>24</v>
      </c>
      <c r="F9" s="12" t="s">
        <v>25</v>
      </c>
      <c r="G9" s="13">
        <f t="shared" si="0"/>
        <v>25.560000000000002</v>
      </c>
      <c r="H9" s="13">
        <v>80</v>
      </c>
      <c r="I9" s="13">
        <f t="shared" si="1"/>
        <v>48</v>
      </c>
      <c r="J9" s="17">
        <f t="shared" si="2"/>
        <v>73.56</v>
      </c>
      <c r="K9" s="1">
        <v>5</v>
      </c>
      <c r="L9" s="1"/>
    </row>
    <row r="10" spans="1:12" ht="30" customHeight="1">
      <c r="A10" s="1" t="s">
        <v>83</v>
      </c>
      <c r="B10" s="2" t="s">
        <v>5</v>
      </c>
      <c r="C10" s="2" t="s">
        <v>6</v>
      </c>
      <c r="D10" s="2" t="s">
        <v>17</v>
      </c>
      <c r="E10" s="2" t="s">
        <v>18</v>
      </c>
      <c r="F10" s="12" t="s">
        <v>19</v>
      </c>
      <c r="G10" s="13">
        <f t="shared" si="0"/>
        <v>27.200000000000003</v>
      </c>
      <c r="H10" s="13">
        <v>75.7</v>
      </c>
      <c r="I10" s="13">
        <f t="shared" si="1"/>
        <v>45.42</v>
      </c>
      <c r="J10" s="17">
        <f t="shared" si="2"/>
        <v>72.62</v>
      </c>
      <c r="K10" s="1">
        <v>6</v>
      </c>
      <c r="L10" s="1"/>
    </row>
    <row r="11" spans="1:12" ht="30" customHeight="1">
      <c r="A11" s="1" t="s">
        <v>83</v>
      </c>
      <c r="B11" s="2" t="s">
        <v>5</v>
      </c>
      <c r="C11" s="2" t="s">
        <v>6</v>
      </c>
      <c r="D11" s="2" t="s">
        <v>26</v>
      </c>
      <c r="E11" s="2" t="s">
        <v>27</v>
      </c>
      <c r="F11" s="12" t="s">
        <v>28</v>
      </c>
      <c r="G11" s="13">
        <f t="shared" si="0"/>
        <v>25.480000000000004</v>
      </c>
      <c r="H11" s="13">
        <v>76.1</v>
      </c>
      <c r="I11" s="13">
        <f t="shared" si="1"/>
        <v>45.66</v>
      </c>
      <c r="J11" s="17">
        <f t="shared" si="2"/>
        <v>71.14</v>
      </c>
      <c r="K11" s="1">
        <v>7</v>
      </c>
      <c r="L11" s="1"/>
    </row>
    <row r="12" spans="1:12" ht="30" customHeight="1">
      <c r="A12" s="1" t="s">
        <v>83</v>
      </c>
      <c r="B12" s="2" t="s">
        <v>5</v>
      </c>
      <c r="C12" s="2" t="s">
        <v>6</v>
      </c>
      <c r="D12" s="2" t="s">
        <v>41</v>
      </c>
      <c r="E12" s="2" t="s">
        <v>42</v>
      </c>
      <c r="F12" s="12" t="s">
        <v>43</v>
      </c>
      <c r="G12" s="13">
        <f t="shared" si="0"/>
        <v>24.3</v>
      </c>
      <c r="H12" s="13">
        <v>74.7</v>
      </c>
      <c r="I12" s="13">
        <f t="shared" si="1"/>
        <v>44.82</v>
      </c>
      <c r="J12" s="17">
        <f t="shared" si="2"/>
        <v>69.12</v>
      </c>
      <c r="K12" s="1">
        <v>8</v>
      </c>
      <c r="L12" s="1"/>
    </row>
    <row r="13" spans="1:12" ht="30" customHeight="1">
      <c r="A13" s="1" t="s">
        <v>83</v>
      </c>
      <c r="B13" s="2" t="s">
        <v>5</v>
      </c>
      <c r="C13" s="2" t="s">
        <v>6</v>
      </c>
      <c r="D13" s="2" t="s">
        <v>32</v>
      </c>
      <c r="E13" s="2" t="s">
        <v>33</v>
      </c>
      <c r="F13" s="12" t="s">
        <v>34</v>
      </c>
      <c r="G13" s="13">
        <f t="shared" si="0"/>
        <v>24.76</v>
      </c>
      <c r="H13" s="13">
        <v>72.1</v>
      </c>
      <c r="I13" s="13">
        <f t="shared" si="1"/>
        <v>43.26</v>
      </c>
      <c r="J13" s="17">
        <f t="shared" si="2"/>
        <v>68.02</v>
      </c>
      <c r="K13" s="1">
        <v>9</v>
      </c>
      <c r="L13" s="1"/>
    </row>
    <row r="14" spans="1:12" ht="30" customHeight="1">
      <c r="A14" s="1" t="s">
        <v>83</v>
      </c>
      <c r="B14" s="2" t="s">
        <v>5</v>
      </c>
      <c r="C14" s="2" t="s">
        <v>6</v>
      </c>
      <c r="D14" s="2" t="s">
        <v>38</v>
      </c>
      <c r="E14" s="2" t="s">
        <v>39</v>
      </c>
      <c r="F14" s="12" t="s">
        <v>40</v>
      </c>
      <c r="G14" s="13">
        <f t="shared" si="0"/>
        <v>24.46</v>
      </c>
      <c r="H14" s="13">
        <v>70.2</v>
      </c>
      <c r="I14" s="13">
        <f t="shared" si="1"/>
        <v>42.12</v>
      </c>
      <c r="J14" s="17">
        <f t="shared" si="2"/>
        <v>66.58</v>
      </c>
      <c r="K14" s="1">
        <v>10</v>
      </c>
      <c r="L14" s="1"/>
    </row>
    <row r="15" spans="1:12" ht="30" customHeight="1">
      <c r="A15" s="1" t="s">
        <v>83</v>
      </c>
      <c r="B15" s="2" t="s">
        <v>5</v>
      </c>
      <c r="C15" s="2" t="s">
        <v>6</v>
      </c>
      <c r="D15" s="2" t="s">
        <v>20</v>
      </c>
      <c r="E15" s="2" t="s">
        <v>21</v>
      </c>
      <c r="F15" s="12" t="s">
        <v>22</v>
      </c>
      <c r="G15" s="13">
        <f t="shared" si="0"/>
        <v>26.080000000000002</v>
      </c>
      <c r="H15" s="13">
        <v>67.4</v>
      </c>
      <c r="I15" s="13">
        <f t="shared" si="1"/>
        <v>40.440000000000005</v>
      </c>
      <c r="J15" s="17">
        <f t="shared" si="2"/>
        <v>66.52000000000001</v>
      </c>
      <c r="K15" s="1">
        <v>11</v>
      </c>
      <c r="L15" s="1"/>
    </row>
    <row r="16" spans="1:12" ht="30" customHeight="1">
      <c r="A16" s="1" t="s">
        <v>83</v>
      </c>
      <c r="B16" s="2" t="s">
        <v>5</v>
      </c>
      <c r="C16" s="2" t="s">
        <v>6</v>
      </c>
      <c r="D16" s="2" t="s">
        <v>8</v>
      </c>
      <c r="E16" s="2" t="s">
        <v>9</v>
      </c>
      <c r="F16" s="12" t="s">
        <v>10</v>
      </c>
      <c r="G16" s="13">
        <f t="shared" si="0"/>
        <v>28.34</v>
      </c>
      <c r="H16" s="13">
        <v>37.6</v>
      </c>
      <c r="I16" s="13">
        <f t="shared" si="1"/>
        <v>22.56</v>
      </c>
      <c r="J16" s="17">
        <f t="shared" si="2"/>
        <v>50.9</v>
      </c>
      <c r="K16" s="1">
        <v>12</v>
      </c>
      <c r="L16" s="1"/>
    </row>
    <row r="17" spans="1:12" ht="30" customHeight="1">
      <c r="A17" s="1" t="s">
        <v>83</v>
      </c>
      <c r="B17" s="2" t="s">
        <v>5</v>
      </c>
      <c r="C17" s="2" t="s">
        <v>6</v>
      </c>
      <c r="D17" s="2" t="s">
        <v>35</v>
      </c>
      <c r="E17" s="2" t="s">
        <v>36</v>
      </c>
      <c r="F17" s="12" t="s">
        <v>37</v>
      </c>
      <c r="G17" s="13">
        <f t="shared" si="0"/>
        <v>24.560000000000002</v>
      </c>
      <c r="H17" s="13" t="s">
        <v>95</v>
      </c>
      <c r="I17" s="13"/>
      <c r="J17" s="17"/>
      <c r="K17" s="1"/>
      <c r="L17" s="1"/>
    </row>
    <row r="18" spans="1:12" ht="30" customHeight="1">
      <c r="A18" s="1" t="s">
        <v>83</v>
      </c>
      <c r="B18" s="2" t="s">
        <v>5</v>
      </c>
      <c r="C18" s="2" t="s">
        <v>6</v>
      </c>
      <c r="D18" s="2" t="s">
        <v>44</v>
      </c>
      <c r="E18" s="2" t="s">
        <v>45</v>
      </c>
      <c r="F18" s="12" t="s">
        <v>46</v>
      </c>
      <c r="G18" s="13">
        <f t="shared" si="0"/>
        <v>24.240000000000002</v>
      </c>
      <c r="H18" s="13" t="s">
        <v>95</v>
      </c>
      <c r="I18" s="13"/>
      <c r="J18" s="17"/>
      <c r="K18" s="1"/>
      <c r="L18" s="1"/>
    </row>
    <row r="19" spans="1:12" ht="30" customHeight="1">
      <c r="A19" s="1" t="s">
        <v>83</v>
      </c>
      <c r="B19" s="2" t="s">
        <v>5</v>
      </c>
      <c r="C19" s="2" t="s">
        <v>6</v>
      </c>
      <c r="D19" s="2" t="s">
        <v>47</v>
      </c>
      <c r="E19" s="2" t="s">
        <v>48</v>
      </c>
      <c r="F19" s="12" t="s">
        <v>49</v>
      </c>
      <c r="G19" s="13">
        <f t="shared" si="0"/>
        <v>24.12</v>
      </c>
      <c r="H19" s="13" t="s">
        <v>95</v>
      </c>
      <c r="I19" s="13"/>
      <c r="J19" s="17"/>
      <c r="K19" s="1"/>
      <c r="L19" s="1"/>
    </row>
    <row r="20" spans="1:12" ht="30" customHeight="1">
      <c r="A20" s="1" t="s">
        <v>84</v>
      </c>
      <c r="B20" s="2" t="s">
        <v>52</v>
      </c>
      <c r="C20" s="2" t="s">
        <v>53</v>
      </c>
      <c r="D20" s="2" t="s">
        <v>61</v>
      </c>
      <c r="E20" s="2" t="s">
        <v>62</v>
      </c>
      <c r="F20" s="12" t="s">
        <v>63</v>
      </c>
      <c r="G20" s="13">
        <f t="shared" si="0"/>
        <v>27.160000000000004</v>
      </c>
      <c r="H20" s="13">
        <v>78.8</v>
      </c>
      <c r="I20" s="13">
        <f aca="true" t="shared" si="3" ref="I20:I27">H20*0.6</f>
        <v>47.279999999999994</v>
      </c>
      <c r="J20" s="17">
        <f aca="true" t="shared" si="4" ref="J20:J27">G20+I20</f>
        <v>74.44</v>
      </c>
      <c r="K20" s="1">
        <v>1</v>
      </c>
      <c r="L20" s="4" t="s">
        <v>98</v>
      </c>
    </row>
    <row r="21" spans="1:12" ht="30" customHeight="1">
      <c r="A21" s="1" t="s">
        <v>84</v>
      </c>
      <c r="B21" s="2" t="s">
        <v>52</v>
      </c>
      <c r="C21" s="2" t="s">
        <v>53</v>
      </c>
      <c r="D21" s="2" t="s">
        <v>64</v>
      </c>
      <c r="E21" s="2" t="s">
        <v>65</v>
      </c>
      <c r="F21" s="12" t="s">
        <v>66</v>
      </c>
      <c r="G21" s="13">
        <f t="shared" si="0"/>
        <v>27.14</v>
      </c>
      <c r="H21" s="13">
        <v>76</v>
      </c>
      <c r="I21" s="13">
        <f t="shared" si="3"/>
        <v>45.6</v>
      </c>
      <c r="J21" s="17">
        <f t="shared" si="4"/>
        <v>72.74000000000001</v>
      </c>
      <c r="K21" s="1">
        <v>2</v>
      </c>
      <c r="L21" s="1"/>
    </row>
    <row r="22" spans="1:12" ht="30" customHeight="1">
      <c r="A22" s="1" t="s">
        <v>84</v>
      </c>
      <c r="B22" s="2" t="s">
        <v>52</v>
      </c>
      <c r="C22" s="2" t="s">
        <v>53</v>
      </c>
      <c r="D22" s="2" t="s">
        <v>55</v>
      </c>
      <c r="E22" s="2" t="s">
        <v>56</v>
      </c>
      <c r="F22" s="12" t="s">
        <v>57</v>
      </c>
      <c r="G22" s="13">
        <f t="shared" si="0"/>
        <v>27.84</v>
      </c>
      <c r="H22" s="13">
        <v>73.7</v>
      </c>
      <c r="I22" s="13">
        <f t="shared" si="3"/>
        <v>44.22</v>
      </c>
      <c r="J22" s="17">
        <f t="shared" si="4"/>
        <v>72.06</v>
      </c>
      <c r="K22" s="1">
        <v>3</v>
      </c>
      <c r="L22" s="1"/>
    </row>
    <row r="23" spans="1:12" ht="30" customHeight="1">
      <c r="A23" s="1" t="s">
        <v>84</v>
      </c>
      <c r="B23" s="2" t="s">
        <v>52</v>
      </c>
      <c r="C23" s="2" t="s">
        <v>53</v>
      </c>
      <c r="D23" s="2" t="s">
        <v>58</v>
      </c>
      <c r="E23" s="2" t="s">
        <v>59</v>
      </c>
      <c r="F23" s="12" t="s">
        <v>60</v>
      </c>
      <c r="G23" s="13">
        <f t="shared" si="0"/>
        <v>27.28</v>
      </c>
      <c r="H23" s="13">
        <v>74</v>
      </c>
      <c r="I23" s="13">
        <f t="shared" si="3"/>
        <v>44.4</v>
      </c>
      <c r="J23" s="17">
        <f t="shared" si="4"/>
        <v>71.68</v>
      </c>
      <c r="K23" s="1">
        <v>4</v>
      </c>
      <c r="L23" s="1"/>
    </row>
    <row r="24" spans="1:12" ht="30" customHeight="1">
      <c r="A24" s="1" t="s">
        <v>84</v>
      </c>
      <c r="B24" s="2" t="s">
        <v>52</v>
      </c>
      <c r="C24" s="2" t="s">
        <v>53</v>
      </c>
      <c r="D24" s="2" t="s">
        <v>50</v>
      </c>
      <c r="E24" s="2" t="s">
        <v>51</v>
      </c>
      <c r="F24" s="12" t="s">
        <v>54</v>
      </c>
      <c r="G24" s="13">
        <f>F24*0.4</f>
        <v>28.1</v>
      </c>
      <c r="H24" s="13">
        <v>67.6</v>
      </c>
      <c r="I24" s="13">
        <f t="shared" si="3"/>
        <v>40.559999999999995</v>
      </c>
      <c r="J24" s="17">
        <f t="shared" si="4"/>
        <v>68.66</v>
      </c>
      <c r="K24" s="1">
        <v>5</v>
      </c>
      <c r="L24" s="1"/>
    </row>
    <row r="25" spans="1:12" ht="30" customHeight="1">
      <c r="A25" s="1" t="s">
        <v>84</v>
      </c>
      <c r="B25" s="2" t="s">
        <v>67</v>
      </c>
      <c r="C25" s="2" t="s">
        <v>68</v>
      </c>
      <c r="D25" s="2" t="s">
        <v>72</v>
      </c>
      <c r="E25" s="2" t="s">
        <v>73</v>
      </c>
      <c r="F25" s="12" t="s">
        <v>74</v>
      </c>
      <c r="G25" s="13">
        <f t="shared" si="0"/>
        <v>28.180000000000003</v>
      </c>
      <c r="H25" s="13">
        <v>81.7</v>
      </c>
      <c r="I25" s="13">
        <f t="shared" si="3"/>
        <v>49.02</v>
      </c>
      <c r="J25" s="17">
        <f t="shared" si="4"/>
        <v>77.2</v>
      </c>
      <c r="K25" s="1">
        <v>1</v>
      </c>
      <c r="L25" s="4" t="s">
        <v>98</v>
      </c>
    </row>
    <row r="26" spans="1:12" ht="30" customHeight="1">
      <c r="A26" s="1" t="s">
        <v>84</v>
      </c>
      <c r="B26" s="2" t="s">
        <v>67</v>
      </c>
      <c r="C26" s="2" t="s">
        <v>68</v>
      </c>
      <c r="D26" s="2" t="s">
        <v>75</v>
      </c>
      <c r="E26" s="2" t="s">
        <v>76</v>
      </c>
      <c r="F26" s="12" t="s">
        <v>16</v>
      </c>
      <c r="G26" s="13">
        <f t="shared" si="0"/>
        <v>27.480000000000004</v>
      </c>
      <c r="H26" s="13">
        <v>82.2</v>
      </c>
      <c r="I26" s="13">
        <f t="shared" si="3"/>
        <v>49.32</v>
      </c>
      <c r="J26" s="17">
        <f t="shared" si="4"/>
        <v>76.80000000000001</v>
      </c>
      <c r="K26" s="1">
        <v>2</v>
      </c>
      <c r="L26" s="1"/>
    </row>
    <row r="27" spans="1:12" ht="30" customHeight="1">
      <c r="A27" s="1" t="s">
        <v>84</v>
      </c>
      <c r="B27" s="2" t="s">
        <v>67</v>
      </c>
      <c r="C27" s="2" t="s">
        <v>68</v>
      </c>
      <c r="D27" s="2" t="s">
        <v>77</v>
      </c>
      <c r="E27" s="2" t="s">
        <v>78</v>
      </c>
      <c r="F27" s="12" t="s">
        <v>79</v>
      </c>
      <c r="G27" s="13">
        <f t="shared" si="0"/>
        <v>27.060000000000002</v>
      </c>
      <c r="H27" s="13">
        <v>82.2</v>
      </c>
      <c r="I27" s="13">
        <f t="shared" si="3"/>
        <v>49.32</v>
      </c>
      <c r="J27" s="17">
        <f t="shared" si="4"/>
        <v>76.38</v>
      </c>
      <c r="K27" s="1">
        <v>3</v>
      </c>
      <c r="L27" s="1"/>
    </row>
    <row r="28" spans="1:12" ht="30" customHeight="1">
      <c r="A28" s="1" t="s">
        <v>84</v>
      </c>
      <c r="B28" s="2" t="s">
        <v>67</v>
      </c>
      <c r="C28" s="2" t="s">
        <v>68</v>
      </c>
      <c r="D28" s="2" t="s">
        <v>69</v>
      </c>
      <c r="E28" s="2" t="s">
        <v>70</v>
      </c>
      <c r="F28" s="12" t="s">
        <v>71</v>
      </c>
      <c r="G28" s="13">
        <f t="shared" si="0"/>
        <v>28.8</v>
      </c>
      <c r="H28" s="13" t="s">
        <v>95</v>
      </c>
      <c r="I28" s="13"/>
      <c r="J28" s="17"/>
      <c r="K28" s="1"/>
      <c r="L28" s="1"/>
    </row>
    <row r="29" spans="1:12" ht="30" customHeight="1">
      <c r="A29" s="1" t="s">
        <v>84</v>
      </c>
      <c r="B29" s="2" t="s">
        <v>67</v>
      </c>
      <c r="C29" s="2" t="s">
        <v>68</v>
      </c>
      <c r="D29" s="2" t="s">
        <v>80</v>
      </c>
      <c r="E29" s="2" t="s">
        <v>81</v>
      </c>
      <c r="F29" s="12" t="s">
        <v>82</v>
      </c>
      <c r="G29" s="13">
        <f t="shared" si="0"/>
        <v>27.04</v>
      </c>
      <c r="H29" s="13" t="s">
        <v>95</v>
      </c>
      <c r="I29" s="13"/>
      <c r="J29" s="17"/>
      <c r="K29" s="1"/>
      <c r="L29" s="1"/>
    </row>
  </sheetData>
  <sheetProtection/>
  <mergeCells count="1">
    <mergeCell ref="A1:L1"/>
  </mergeCells>
  <printOptions horizontalCentered="1"/>
  <pageMargins left="0.35433070866141736" right="0.35433070866141736" top="0.3937007874015748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  <rowBreaks count="3" manualBreakCount="3">
    <brk id="4" max="255" man="1"/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2016-07-06T06:44:01Z</cp:lastPrinted>
  <dcterms:created xsi:type="dcterms:W3CDTF">2016-06-02T07:26:36Z</dcterms:created>
  <dcterms:modified xsi:type="dcterms:W3CDTF">2016-07-06T06:44:02Z</dcterms:modified>
  <cp:category/>
  <cp:version/>
  <cp:contentType/>
  <cp:contentStatus/>
</cp:coreProperties>
</file>