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<sst xmlns="http://schemas.openxmlformats.org/spreadsheetml/2006/main" count="260" uniqueCount="113">
  <si>
    <t>2016年揭西县公开招聘政府专职消防员考试体检对象名单</t>
  </si>
  <si>
    <t>报名序号</t>
  </si>
  <si>
    <t>准考证号</t>
  </si>
  <si>
    <t>身份证号码</t>
  </si>
  <si>
    <t>报考岗位</t>
  </si>
  <si>
    <t>职位代码</t>
  </si>
  <si>
    <t>笔试成绩</t>
  </si>
  <si>
    <t>奖励加分</t>
  </si>
  <si>
    <t>笔试合成成绩</t>
  </si>
  <si>
    <t>综合排名</t>
  </si>
  <si>
    <t>体能测试签号</t>
  </si>
  <si>
    <t>测评结果</t>
  </si>
  <si>
    <t>是否进入面试</t>
  </si>
  <si>
    <t>面试抽签号</t>
  </si>
  <si>
    <t>面试成绩</t>
  </si>
  <si>
    <t>考试总成绩</t>
  </si>
  <si>
    <t>考试总成绩排名</t>
  </si>
  <si>
    <t>是否进入体检</t>
  </si>
  <si>
    <t>备注</t>
  </si>
  <si>
    <t>20161204008</t>
  </si>
  <si>
    <t>445222199112230318</t>
  </si>
  <si>
    <t>棉湖消防队政府专职消防员</t>
  </si>
  <si>
    <t>68.88</t>
  </si>
  <si>
    <t>A-04</t>
  </si>
  <si>
    <t>达标</t>
  </si>
  <si>
    <t>是</t>
  </si>
  <si>
    <t>C-04</t>
  </si>
  <si>
    <t>棉湖消防队临时聘用消防员</t>
  </si>
  <si>
    <t>20161204003</t>
  </si>
  <si>
    <t>445222199608294016</t>
  </si>
  <si>
    <t>93.00</t>
  </si>
  <si>
    <t>A-01</t>
  </si>
  <si>
    <t>C-05</t>
  </si>
  <si>
    <t>20161204005</t>
  </si>
  <si>
    <t>445222199403264518</t>
  </si>
  <si>
    <t>53.82</t>
  </si>
  <si>
    <t>A-02</t>
  </si>
  <si>
    <t>C-01</t>
  </si>
  <si>
    <t>20161204007</t>
  </si>
  <si>
    <t>445222198608134018</t>
  </si>
  <si>
    <t>53.94</t>
  </si>
  <si>
    <t>A-05</t>
  </si>
  <si>
    <t>C-06</t>
  </si>
  <si>
    <t>20161204010</t>
  </si>
  <si>
    <t>445222198103140332</t>
  </si>
  <si>
    <t>71.88</t>
  </si>
  <si>
    <t>B-01</t>
  </si>
  <si>
    <t>C-08</t>
  </si>
  <si>
    <t>20161204001</t>
  </si>
  <si>
    <t>445222199408033153</t>
  </si>
  <si>
    <t>67.41</t>
  </si>
  <si>
    <t>A-03</t>
  </si>
  <si>
    <t>C-02</t>
  </si>
  <si>
    <t>20161204015</t>
  </si>
  <si>
    <t>440526197312153319</t>
  </si>
  <si>
    <t>棉湖消防队消防车辆驾驶员</t>
  </si>
  <si>
    <t>80.70</t>
  </si>
  <si>
    <t>C-07</t>
  </si>
  <si>
    <t>棉湖消防队临时消防车驾驶员</t>
  </si>
  <si>
    <t>20161204017</t>
  </si>
  <si>
    <t>445222198103124519</t>
  </si>
  <si>
    <t>62.82</t>
  </si>
  <si>
    <t>B-03</t>
  </si>
  <si>
    <t>C-09</t>
  </si>
  <si>
    <t>20161204027</t>
  </si>
  <si>
    <t>44522219861205183X</t>
  </si>
  <si>
    <t>京溪园镇京明消防队政府专职消防员</t>
  </si>
  <si>
    <t>90.12</t>
  </si>
  <si>
    <t>A-11</t>
  </si>
  <si>
    <t>B-06</t>
  </si>
  <si>
    <t>20161204023</t>
  </si>
  <si>
    <t>445222199110270033</t>
  </si>
  <si>
    <t>65.76</t>
  </si>
  <si>
    <t>A-09</t>
  </si>
  <si>
    <t>B-05</t>
  </si>
  <si>
    <t>京明消防队临时聘用消防员</t>
  </si>
  <si>
    <t>20161204022</t>
  </si>
  <si>
    <t>445222198708240037</t>
  </si>
  <si>
    <t>65.82</t>
  </si>
  <si>
    <t>A-12</t>
  </si>
  <si>
    <t>B-09</t>
  </si>
  <si>
    <t>20161204029</t>
  </si>
  <si>
    <t>445222199612042217</t>
  </si>
  <si>
    <t>80.94</t>
  </si>
  <si>
    <t>A-06</t>
  </si>
  <si>
    <t>B-07</t>
  </si>
  <si>
    <t>20161204032</t>
  </si>
  <si>
    <t>445222198710040034</t>
  </si>
  <si>
    <t>44.88</t>
  </si>
  <si>
    <t>A-14</t>
  </si>
  <si>
    <t>B-04</t>
  </si>
  <si>
    <t>20161204037</t>
  </si>
  <si>
    <t>445222199104010817</t>
  </si>
  <si>
    <t>京溪园镇京明消防队消防文职人员</t>
  </si>
  <si>
    <t>91.47</t>
  </si>
  <si>
    <t>A-16</t>
  </si>
  <si>
    <t>B-08</t>
  </si>
  <si>
    <t>20161204034</t>
  </si>
  <si>
    <t>445222199111182035</t>
  </si>
  <si>
    <t>83.82</t>
  </si>
  <si>
    <t>A-17</t>
  </si>
  <si>
    <t>B-02</t>
  </si>
  <si>
    <t>20161204038</t>
  </si>
  <si>
    <t>44522219900921431X</t>
  </si>
  <si>
    <t>84.06</t>
  </si>
  <si>
    <t>A-18</t>
  </si>
  <si>
    <t>20161204049</t>
  </si>
  <si>
    <t>445222198111042417</t>
  </si>
  <si>
    <t>京溪园镇京明消防队消防车辆驾驶员</t>
  </si>
  <si>
    <t>20161204046</t>
  </si>
  <si>
    <t>445222198301083834</t>
  </si>
  <si>
    <t>52.47</t>
  </si>
  <si>
    <t>B-11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</si>
</sst>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8">
    <font>
      <sz val="12"/>
      <name val="宋体"/>
      <family val="0"/>
    </font>
    <font>
      <sz val="11"/>
      <name val="仿宋_GB2312"/>
      <family val="3"/>
    </font>
    <font>
      <sz val="11"/>
      <color indexed="10"/>
      <name val="仿宋_GB2312"/>
      <family val="3"/>
    </font>
    <font>
      <sz val="11"/>
      <color indexed="54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仿宋_GB2312"/>
      <family val="3"/>
    </font>
    <font>
      <sz val="11"/>
      <color theme="8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49" fontId="1" fillId="33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176" fontId="1" fillId="33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63" applyFont="1" applyBorder="1" applyAlignment="1">
      <alignment horizontal="center" vertical="center" wrapText="1"/>
      <protection/>
    </xf>
    <xf numFmtId="49" fontId="1" fillId="0" borderId="9" xfId="63" applyNumberFormat="1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1" xfId="63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6.25390625" style="8" customWidth="1"/>
    <col min="2" max="2" width="13.25390625" style="8" customWidth="1"/>
    <col min="3" max="3" width="19.50390625" style="8" customWidth="1"/>
    <col min="4" max="4" width="12.875" style="8" customWidth="1"/>
    <col min="5" max="5" width="9.125" style="8" customWidth="1"/>
    <col min="6" max="6" width="9.00390625" style="9" customWidth="1"/>
    <col min="7" max="7" width="8.50390625" style="9" customWidth="1"/>
    <col min="8" max="8" width="7.50390625" style="10" customWidth="1"/>
    <col min="9" max="9" width="5.125" style="9" customWidth="1"/>
    <col min="10" max="10" width="8.875" style="9" customWidth="1"/>
    <col min="11" max="11" width="7.75390625" style="9" customWidth="1"/>
    <col min="12" max="12" width="6.875" style="9" customWidth="1"/>
    <col min="13" max="13" width="6.75390625" style="9" customWidth="1"/>
    <col min="14" max="14" width="7.75390625" style="10" customWidth="1"/>
    <col min="15" max="15" width="8.125" style="11" customWidth="1"/>
    <col min="16" max="16" width="7.50390625" style="9" customWidth="1"/>
    <col min="17" max="17" width="7.25390625" style="9" customWidth="1"/>
    <col min="18" max="18" width="14.25390625" style="8" customWidth="1"/>
    <col min="19" max="247" width="9.00390625" style="8" customWidth="1"/>
    <col min="248" max="250" width="9.00390625" style="12" customWidth="1"/>
  </cols>
  <sheetData>
    <row r="1" spans="1:256" s="1" customFormat="1" ht="34.5" customHeight="1">
      <c r="A1" s="13" t="s">
        <v>0</v>
      </c>
      <c r="B1" s="13"/>
      <c r="C1" s="13"/>
      <c r="D1" s="13"/>
      <c r="E1" s="13"/>
      <c r="F1" s="14"/>
      <c r="G1" s="14"/>
      <c r="H1" s="15"/>
      <c r="I1" s="14"/>
      <c r="J1" s="14"/>
      <c r="K1" s="14"/>
      <c r="L1" s="14"/>
      <c r="M1" s="14"/>
      <c r="N1" s="15"/>
      <c r="O1" s="32"/>
      <c r="P1" s="14"/>
      <c r="Q1" s="14"/>
      <c r="R1" s="13"/>
      <c r="IN1" s="12"/>
      <c r="IO1" s="12"/>
      <c r="IP1" s="12"/>
      <c r="IQ1"/>
      <c r="IR1"/>
      <c r="IS1"/>
      <c r="IT1"/>
      <c r="IU1"/>
      <c r="IV1"/>
    </row>
    <row r="2" spans="1:256" s="1" customFormat="1" ht="51.75" customHeight="1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8" t="s">
        <v>6</v>
      </c>
      <c r="G2" s="18" t="s">
        <v>7</v>
      </c>
      <c r="H2" s="19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14</v>
      </c>
      <c r="O2" s="33" t="s">
        <v>15</v>
      </c>
      <c r="P2" s="18" t="s">
        <v>16</v>
      </c>
      <c r="Q2" s="18" t="s">
        <v>17</v>
      </c>
      <c r="R2" s="16" t="s">
        <v>18</v>
      </c>
      <c r="IN2" s="12"/>
      <c r="IO2" s="12"/>
      <c r="IP2" s="12"/>
      <c r="IQ2"/>
      <c r="IR2"/>
      <c r="IS2"/>
      <c r="IT2"/>
      <c r="IU2"/>
      <c r="IV2"/>
    </row>
    <row r="3" spans="1:250" s="2" customFormat="1" ht="51.75" customHeight="1">
      <c r="A3" s="20">
        <v>1010</v>
      </c>
      <c r="B3" s="20" t="s">
        <v>19</v>
      </c>
      <c r="C3" s="21" t="s">
        <v>20</v>
      </c>
      <c r="D3" s="22" t="s">
        <v>21</v>
      </c>
      <c r="E3" s="23">
        <v>2016001</v>
      </c>
      <c r="F3" s="41" t="s">
        <v>22</v>
      </c>
      <c r="G3" s="25">
        <v>20</v>
      </c>
      <c r="H3" s="26">
        <f aca="true" t="shared" si="0" ref="H3:H8">F3+G3</f>
        <v>88.88</v>
      </c>
      <c r="I3" s="20">
        <v>2</v>
      </c>
      <c r="J3" s="20" t="s">
        <v>23</v>
      </c>
      <c r="K3" s="20" t="s">
        <v>24</v>
      </c>
      <c r="L3" s="20" t="s">
        <v>25</v>
      </c>
      <c r="M3" s="20" t="s">
        <v>26</v>
      </c>
      <c r="N3" s="26">
        <v>71.17</v>
      </c>
      <c r="O3" s="34">
        <f aca="true" t="shared" si="1" ref="O3:O8">H3*0.5+N3*0.5</f>
        <v>80.025</v>
      </c>
      <c r="P3" s="20">
        <v>1</v>
      </c>
      <c r="Q3" s="20" t="s">
        <v>25</v>
      </c>
      <c r="R3" s="22" t="s">
        <v>27</v>
      </c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8"/>
      <c r="IO3" s="38"/>
      <c r="IP3" s="38"/>
    </row>
    <row r="4" spans="1:250" s="2" customFormat="1" ht="51.75" customHeight="1">
      <c r="A4" s="20">
        <v>1003</v>
      </c>
      <c r="B4" s="20" t="s">
        <v>28</v>
      </c>
      <c r="C4" s="21" t="s">
        <v>29</v>
      </c>
      <c r="D4" s="22" t="s">
        <v>21</v>
      </c>
      <c r="E4" s="23">
        <v>2016001</v>
      </c>
      <c r="F4" s="41" t="s">
        <v>30</v>
      </c>
      <c r="G4" s="25">
        <v>0</v>
      </c>
      <c r="H4" s="26">
        <f t="shared" si="0"/>
        <v>93</v>
      </c>
      <c r="I4" s="20">
        <v>1</v>
      </c>
      <c r="J4" s="20" t="s">
        <v>31</v>
      </c>
      <c r="K4" s="20" t="s">
        <v>24</v>
      </c>
      <c r="L4" s="20" t="s">
        <v>25</v>
      </c>
      <c r="M4" s="20" t="s">
        <v>32</v>
      </c>
      <c r="N4" s="26">
        <v>63.17</v>
      </c>
      <c r="O4" s="34">
        <f t="shared" si="1"/>
        <v>78.08500000000001</v>
      </c>
      <c r="P4" s="20">
        <v>2</v>
      </c>
      <c r="Q4" s="20" t="s">
        <v>25</v>
      </c>
      <c r="R4" s="36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8"/>
      <c r="IO4" s="38"/>
      <c r="IP4" s="38"/>
    </row>
    <row r="5" spans="1:250" s="2" customFormat="1" ht="51.75" customHeight="1">
      <c r="A5" s="20">
        <v>1005</v>
      </c>
      <c r="B5" s="20" t="s">
        <v>33</v>
      </c>
      <c r="C5" s="21" t="s">
        <v>34</v>
      </c>
      <c r="D5" s="22" t="s">
        <v>21</v>
      </c>
      <c r="E5" s="23">
        <v>2016001</v>
      </c>
      <c r="F5" s="41" t="s">
        <v>35</v>
      </c>
      <c r="G5" s="25">
        <v>20</v>
      </c>
      <c r="H5" s="26">
        <f t="shared" si="0"/>
        <v>73.82</v>
      </c>
      <c r="I5" s="20">
        <v>4</v>
      </c>
      <c r="J5" s="20" t="s">
        <v>36</v>
      </c>
      <c r="K5" s="20" t="s">
        <v>24</v>
      </c>
      <c r="L5" s="20" t="s">
        <v>25</v>
      </c>
      <c r="M5" s="20" t="s">
        <v>37</v>
      </c>
      <c r="N5" s="26">
        <v>66</v>
      </c>
      <c r="O5" s="34">
        <f t="shared" si="1"/>
        <v>69.91</v>
      </c>
      <c r="P5" s="20">
        <v>3</v>
      </c>
      <c r="Q5" s="20" t="s">
        <v>25</v>
      </c>
      <c r="R5" s="22" t="s">
        <v>27</v>
      </c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8"/>
      <c r="IO5" s="38"/>
      <c r="IP5" s="38"/>
    </row>
    <row r="6" spans="1:250" s="2" customFormat="1" ht="51.75" customHeight="1">
      <c r="A6" s="20">
        <v>1008</v>
      </c>
      <c r="B6" s="20" t="s">
        <v>38</v>
      </c>
      <c r="C6" s="21" t="s">
        <v>39</v>
      </c>
      <c r="D6" s="22" t="s">
        <v>21</v>
      </c>
      <c r="E6" s="23">
        <v>2016001</v>
      </c>
      <c r="F6" s="41" t="s">
        <v>40</v>
      </c>
      <c r="G6" s="25">
        <v>20</v>
      </c>
      <c r="H6" s="26">
        <f t="shared" si="0"/>
        <v>73.94</v>
      </c>
      <c r="I6" s="20">
        <v>3</v>
      </c>
      <c r="J6" s="20" t="s">
        <v>41</v>
      </c>
      <c r="K6" s="20" t="s">
        <v>24</v>
      </c>
      <c r="L6" s="20" t="s">
        <v>25</v>
      </c>
      <c r="M6" s="20" t="s">
        <v>42</v>
      </c>
      <c r="N6" s="26">
        <v>65.33</v>
      </c>
      <c r="O6" s="34">
        <f t="shared" si="1"/>
        <v>69.63499999999999</v>
      </c>
      <c r="P6" s="20">
        <v>4</v>
      </c>
      <c r="Q6" s="20" t="s">
        <v>25</v>
      </c>
      <c r="R6" s="22" t="s">
        <v>27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8"/>
      <c r="IO6" s="38"/>
      <c r="IP6" s="38"/>
    </row>
    <row r="7" spans="1:250" s="2" customFormat="1" ht="51.75" customHeight="1">
      <c r="A7" s="27">
        <v>1013</v>
      </c>
      <c r="B7" s="27" t="s">
        <v>43</v>
      </c>
      <c r="C7" s="28" t="s">
        <v>44</v>
      </c>
      <c r="D7" s="22" t="s">
        <v>21</v>
      </c>
      <c r="E7" s="29">
        <v>2016001</v>
      </c>
      <c r="F7" s="41" t="s">
        <v>45</v>
      </c>
      <c r="G7" s="30">
        <v>0</v>
      </c>
      <c r="H7" s="26">
        <f t="shared" si="0"/>
        <v>71.88</v>
      </c>
      <c r="I7" s="20">
        <v>5</v>
      </c>
      <c r="J7" s="20" t="s">
        <v>46</v>
      </c>
      <c r="K7" s="20" t="s">
        <v>24</v>
      </c>
      <c r="L7" s="20" t="s">
        <v>25</v>
      </c>
      <c r="M7" s="20" t="s">
        <v>47</v>
      </c>
      <c r="N7" s="26">
        <v>64.67</v>
      </c>
      <c r="O7" s="34">
        <f t="shared" si="1"/>
        <v>68.275</v>
      </c>
      <c r="P7" s="20">
        <v>5</v>
      </c>
      <c r="Q7" s="20" t="s">
        <v>25</v>
      </c>
      <c r="R7" s="27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8"/>
      <c r="IO7" s="38"/>
      <c r="IP7" s="38"/>
    </row>
    <row r="8" spans="1:250" s="2" customFormat="1" ht="51.75" customHeight="1">
      <c r="A8" s="20">
        <v>1001</v>
      </c>
      <c r="B8" s="20" t="s">
        <v>48</v>
      </c>
      <c r="C8" s="21" t="s">
        <v>49</v>
      </c>
      <c r="D8" s="22" t="s">
        <v>21</v>
      </c>
      <c r="E8" s="23">
        <v>2016001</v>
      </c>
      <c r="F8" s="41" t="s">
        <v>50</v>
      </c>
      <c r="G8" s="25">
        <v>0</v>
      </c>
      <c r="H8" s="26">
        <f t="shared" si="0"/>
        <v>67.41</v>
      </c>
      <c r="I8" s="20">
        <v>6</v>
      </c>
      <c r="J8" s="20" t="s">
        <v>51</v>
      </c>
      <c r="K8" s="20" t="s">
        <v>24</v>
      </c>
      <c r="L8" s="20" t="s">
        <v>25</v>
      </c>
      <c r="M8" s="20" t="s">
        <v>52</v>
      </c>
      <c r="N8" s="26">
        <v>66.75</v>
      </c>
      <c r="O8" s="34">
        <f t="shared" si="1"/>
        <v>67.08</v>
      </c>
      <c r="P8" s="20">
        <v>6</v>
      </c>
      <c r="Q8" s="20" t="s">
        <v>25</v>
      </c>
      <c r="R8" s="2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8"/>
      <c r="IO8" s="38"/>
      <c r="IP8" s="38"/>
    </row>
    <row r="9" spans="1:256" s="1" customFormat="1" ht="51.75" customHeight="1">
      <c r="A9" s="16" t="s">
        <v>1</v>
      </c>
      <c r="B9" s="16" t="s">
        <v>2</v>
      </c>
      <c r="C9" s="17" t="s">
        <v>3</v>
      </c>
      <c r="D9" s="16" t="s">
        <v>4</v>
      </c>
      <c r="E9" s="16" t="s">
        <v>5</v>
      </c>
      <c r="F9" s="18" t="s">
        <v>6</v>
      </c>
      <c r="G9" s="18" t="s">
        <v>7</v>
      </c>
      <c r="H9" s="19" t="s">
        <v>8</v>
      </c>
      <c r="I9" s="18" t="s">
        <v>9</v>
      </c>
      <c r="J9" s="18" t="s">
        <v>10</v>
      </c>
      <c r="K9" s="18" t="s">
        <v>11</v>
      </c>
      <c r="L9" s="18" t="s">
        <v>12</v>
      </c>
      <c r="M9" s="18" t="s">
        <v>13</v>
      </c>
      <c r="N9" s="19" t="s">
        <v>14</v>
      </c>
      <c r="O9" s="33" t="s">
        <v>15</v>
      </c>
      <c r="P9" s="18" t="s">
        <v>16</v>
      </c>
      <c r="Q9" s="18" t="s">
        <v>17</v>
      </c>
      <c r="R9" s="16" t="s">
        <v>18</v>
      </c>
      <c r="IN9" s="12"/>
      <c r="IO9" s="12"/>
      <c r="IP9" s="12"/>
      <c r="IQ9"/>
      <c r="IR9"/>
      <c r="IS9"/>
      <c r="IT9"/>
      <c r="IU9"/>
      <c r="IV9"/>
    </row>
    <row r="10" spans="1:250" s="2" customFormat="1" ht="51.75" customHeight="1">
      <c r="A10" s="20">
        <v>1007</v>
      </c>
      <c r="B10" s="20" t="s">
        <v>53</v>
      </c>
      <c r="C10" s="21" t="s">
        <v>54</v>
      </c>
      <c r="D10" s="22" t="s">
        <v>55</v>
      </c>
      <c r="E10" s="23">
        <v>2016002</v>
      </c>
      <c r="F10" s="41" t="s">
        <v>56</v>
      </c>
      <c r="G10" s="25">
        <v>20</v>
      </c>
      <c r="H10" s="26">
        <f aca="true" t="shared" si="2" ref="H10:H17">F10+G10</f>
        <v>100.7</v>
      </c>
      <c r="I10" s="20">
        <v>1</v>
      </c>
      <c r="J10" s="20" t="s">
        <v>37</v>
      </c>
      <c r="K10" s="20" t="s">
        <v>24</v>
      </c>
      <c r="L10" s="20" t="s">
        <v>25</v>
      </c>
      <c r="M10" s="20" t="s">
        <v>57</v>
      </c>
      <c r="N10" s="26">
        <v>74.92</v>
      </c>
      <c r="O10" s="34">
        <f aca="true" t="shared" si="3" ref="O10:O17">H10*0.5+N10*0.5</f>
        <v>87.81</v>
      </c>
      <c r="P10" s="20">
        <v>1</v>
      </c>
      <c r="Q10" s="20" t="s">
        <v>25</v>
      </c>
      <c r="R10" s="22" t="s">
        <v>58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8"/>
      <c r="IO10" s="38"/>
      <c r="IP10" s="38"/>
    </row>
    <row r="11" spans="1:250" s="3" customFormat="1" ht="51.75" customHeight="1">
      <c r="A11" s="20">
        <v>1012</v>
      </c>
      <c r="B11" s="20" t="s">
        <v>59</v>
      </c>
      <c r="C11" s="21" t="s">
        <v>60</v>
      </c>
      <c r="D11" s="22" t="s">
        <v>55</v>
      </c>
      <c r="E11" s="23">
        <v>2016002</v>
      </c>
      <c r="F11" s="41" t="s">
        <v>61</v>
      </c>
      <c r="G11" s="25">
        <v>20</v>
      </c>
      <c r="H11" s="26">
        <f t="shared" si="2"/>
        <v>82.82</v>
      </c>
      <c r="I11" s="20">
        <v>2</v>
      </c>
      <c r="J11" s="20" t="s">
        <v>62</v>
      </c>
      <c r="K11" s="20" t="s">
        <v>24</v>
      </c>
      <c r="L11" s="20" t="s">
        <v>25</v>
      </c>
      <c r="M11" s="20" t="s">
        <v>63</v>
      </c>
      <c r="N11" s="26">
        <v>63.75</v>
      </c>
      <c r="O11" s="34">
        <f t="shared" si="3"/>
        <v>73.285</v>
      </c>
      <c r="P11" s="20">
        <v>2</v>
      </c>
      <c r="Q11" s="20" t="s">
        <v>25</v>
      </c>
      <c r="R11" s="22" t="s">
        <v>58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9"/>
      <c r="IO11" s="39"/>
      <c r="IP11" s="39"/>
    </row>
    <row r="12" spans="1:256" s="1" customFormat="1" ht="51.75" customHeight="1">
      <c r="A12" s="16" t="s">
        <v>1</v>
      </c>
      <c r="B12" s="16" t="s">
        <v>2</v>
      </c>
      <c r="C12" s="17" t="s">
        <v>3</v>
      </c>
      <c r="D12" s="16" t="s">
        <v>4</v>
      </c>
      <c r="E12" s="16" t="s">
        <v>5</v>
      </c>
      <c r="F12" s="18" t="s">
        <v>6</v>
      </c>
      <c r="G12" s="18" t="s">
        <v>7</v>
      </c>
      <c r="H12" s="19" t="s">
        <v>8</v>
      </c>
      <c r="I12" s="18" t="s">
        <v>9</v>
      </c>
      <c r="J12" s="18" t="s">
        <v>10</v>
      </c>
      <c r="K12" s="18" t="s">
        <v>11</v>
      </c>
      <c r="L12" s="18" t="s">
        <v>12</v>
      </c>
      <c r="M12" s="18" t="s">
        <v>13</v>
      </c>
      <c r="N12" s="19" t="s">
        <v>14</v>
      </c>
      <c r="O12" s="33" t="s">
        <v>15</v>
      </c>
      <c r="P12" s="18" t="s">
        <v>16</v>
      </c>
      <c r="Q12" s="18" t="s">
        <v>17</v>
      </c>
      <c r="R12" s="16" t="s">
        <v>18</v>
      </c>
      <c r="IN12" s="12"/>
      <c r="IO12" s="12"/>
      <c r="IP12" s="12"/>
      <c r="IQ12"/>
      <c r="IR12"/>
      <c r="IS12"/>
      <c r="IT12"/>
      <c r="IU12"/>
      <c r="IV12"/>
    </row>
    <row r="13" spans="1:250" s="4" customFormat="1" ht="51.75" customHeight="1">
      <c r="A13" s="20">
        <v>2021</v>
      </c>
      <c r="B13" s="20" t="s">
        <v>64</v>
      </c>
      <c r="C13" s="21" t="s">
        <v>65</v>
      </c>
      <c r="D13" s="22" t="s">
        <v>66</v>
      </c>
      <c r="E13" s="23">
        <v>2016003</v>
      </c>
      <c r="F13" s="41" t="s">
        <v>67</v>
      </c>
      <c r="G13" s="25">
        <v>0</v>
      </c>
      <c r="H13" s="26">
        <f t="shared" si="2"/>
        <v>90.12</v>
      </c>
      <c r="I13" s="20">
        <v>1</v>
      </c>
      <c r="J13" s="20" t="s">
        <v>68</v>
      </c>
      <c r="K13" s="20" t="s">
        <v>24</v>
      </c>
      <c r="L13" s="20" t="s">
        <v>25</v>
      </c>
      <c r="M13" s="20" t="s">
        <v>69</v>
      </c>
      <c r="N13" s="26">
        <v>73.5</v>
      </c>
      <c r="O13" s="34">
        <f t="shared" si="3"/>
        <v>81.81</v>
      </c>
      <c r="P13" s="20">
        <v>1</v>
      </c>
      <c r="Q13" s="20" t="s">
        <v>25</v>
      </c>
      <c r="R13" s="2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5"/>
      <c r="IO13" s="35"/>
      <c r="IP13" s="35"/>
    </row>
    <row r="14" spans="1:250" s="4" customFormat="1" ht="51.75" customHeight="1">
      <c r="A14" s="20">
        <v>2009</v>
      </c>
      <c r="B14" s="20" t="s">
        <v>70</v>
      </c>
      <c r="C14" s="21" t="s">
        <v>71</v>
      </c>
      <c r="D14" s="22" t="s">
        <v>66</v>
      </c>
      <c r="E14" s="23">
        <v>2016003</v>
      </c>
      <c r="F14" s="41" t="s">
        <v>72</v>
      </c>
      <c r="G14" s="25">
        <v>20</v>
      </c>
      <c r="H14" s="26">
        <f t="shared" si="2"/>
        <v>85.76</v>
      </c>
      <c r="I14" s="20">
        <v>3</v>
      </c>
      <c r="J14" s="20" t="s">
        <v>73</v>
      </c>
      <c r="K14" s="20" t="s">
        <v>24</v>
      </c>
      <c r="L14" s="20" t="s">
        <v>25</v>
      </c>
      <c r="M14" s="20" t="s">
        <v>74</v>
      </c>
      <c r="N14" s="26">
        <v>68.17</v>
      </c>
      <c r="O14" s="34">
        <f t="shared" si="3"/>
        <v>76.965</v>
      </c>
      <c r="P14" s="20">
        <v>2</v>
      </c>
      <c r="Q14" s="20" t="s">
        <v>25</v>
      </c>
      <c r="R14" s="22" t="s">
        <v>75</v>
      </c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5"/>
      <c r="IO14" s="35"/>
      <c r="IP14" s="35"/>
    </row>
    <row r="15" spans="1:250" s="4" customFormat="1" ht="51.75" customHeight="1">
      <c r="A15" s="20">
        <v>2007</v>
      </c>
      <c r="B15" s="20" t="s">
        <v>76</v>
      </c>
      <c r="C15" s="21" t="s">
        <v>77</v>
      </c>
      <c r="D15" s="22" t="s">
        <v>66</v>
      </c>
      <c r="E15" s="23">
        <v>2016003</v>
      </c>
      <c r="F15" s="41" t="s">
        <v>78</v>
      </c>
      <c r="G15" s="25">
        <v>20</v>
      </c>
      <c r="H15" s="26">
        <f t="shared" si="2"/>
        <v>85.82</v>
      </c>
      <c r="I15" s="20">
        <v>2</v>
      </c>
      <c r="J15" s="20" t="s">
        <v>79</v>
      </c>
      <c r="K15" s="20" t="s">
        <v>24</v>
      </c>
      <c r="L15" s="20" t="s">
        <v>25</v>
      </c>
      <c r="M15" s="20" t="s">
        <v>80</v>
      </c>
      <c r="N15" s="26">
        <v>67.42</v>
      </c>
      <c r="O15" s="34">
        <f t="shared" si="3"/>
        <v>76.62</v>
      </c>
      <c r="P15" s="20">
        <v>3</v>
      </c>
      <c r="Q15" s="20" t="s">
        <v>25</v>
      </c>
      <c r="R15" s="22" t="s">
        <v>75</v>
      </c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</row>
    <row r="16" spans="1:250" s="5" customFormat="1" ht="51.75" customHeight="1">
      <c r="A16" s="20">
        <v>2025</v>
      </c>
      <c r="B16" s="20" t="s">
        <v>81</v>
      </c>
      <c r="C16" s="21" t="s">
        <v>82</v>
      </c>
      <c r="D16" s="22" t="s">
        <v>66</v>
      </c>
      <c r="E16" s="23">
        <v>2016003</v>
      </c>
      <c r="F16" s="41" t="s">
        <v>83</v>
      </c>
      <c r="G16" s="25">
        <v>0</v>
      </c>
      <c r="H16" s="26">
        <f t="shared" si="2"/>
        <v>80.94</v>
      </c>
      <c r="I16" s="20">
        <v>4</v>
      </c>
      <c r="J16" s="20" t="s">
        <v>84</v>
      </c>
      <c r="K16" s="20" t="s">
        <v>24</v>
      </c>
      <c r="L16" s="20" t="s">
        <v>25</v>
      </c>
      <c r="M16" s="20" t="s">
        <v>85</v>
      </c>
      <c r="N16" s="26">
        <v>70.67</v>
      </c>
      <c r="O16" s="34">
        <f t="shared" si="3"/>
        <v>75.805</v>
      </c>
      <c r="P16" s="20">
        <v>4</v>
      </c>
      <c r="Q16" s="20" t="s">
        <v>25</v>
      </c>
      <c r="R16" s="3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</row>
    <row r="17" spans="1:250" s="6" customFormat="1" ht="51.75" customHeight="1">
      <c r="A17" s="20">
        <v>2029</v>
      </c>
      <c r="B17" s="20" t="s">
        <v>86</v>
      </c>
      <c r="C17" s="21" t="s">
        <v>87</v>
      </c>
      <c r="D17" s="22" t="s">
        <v>66</v>
      </c>
      <c r="E17" s="23">
        <v>2016003</v>
      </c>
      <c r="F17" s="41" t="s">
        <v>88</v>
      </c>
      <c r="G17" s="25">
        <v>0</v>
      </c>
      <c r="H17" s="26">
        <f t="shared" si="2"/>
        <v>44.88</v>
      </c>
      <c r="I17" s="20">
        <v>5</v>
      </c>
      <c r="J17" s="20" t="s">
        <v>89</v>
      </c>
      <c r="K17" s="20" t="s">
        <v>24</v>
      </c>
      <c r="L17" s="20" t="s">
        <v>25</v>
      </c>
      <c r="M17" s="20" t="s">
        <v>90</v>
      </c>
      <c r="N17" s="26">
        <v>47.33</v>
      </c>
      <c r="O17" s="34">
        <f t="shared" si="3"/>
        <v>46.105000000000004</v>
      </c>
      <c r="P17" s="20">
        <v>5</v>
      </c>
      <c r="Q17" s="20" t="s">
        <v>25</v>
      </c>
      <c r="R17" s="2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40"/>
      <c r="IO17" s="40"/>
      <c r="IP17" s="40"/>
    </row>
    <row r="18" spans="1:256" s="1" customFormat="1" ht="51.75" customHeight="1">
      <c r="A18" s="16" t="s">
        <v>1</v>
      </c>
      <c r="B18" s="16" t="s">
        <v>2</v>
      </c>
      <c r="C18" s="17" t="s">
        <v>3</v>
      </c>
      <c r="D18" s="16" t="s">
        <v>4</v>
      </c>
      <c r="E18" s="16" t="s">
        <v>5</v>
      </c>
      <c r="F18" s="18" t="s">
        <v>6</v>
      </c>
      <c r="G18" s="18" t="s">
        <v>7</v>
      </c>
      <c r="H18" s="19" t="s">
        <v>8</v>
      </c>
      <c r="I18" s="18" t="s">
        <v>9</v>
      </c>
      <c r="J18" s="18" t="s">
        <v>10</v>
      </c>
      <c r="K18" s="18" t="s">
        <v>11</v>
      </c>
      <c r="L18" s="18" t="s">
        <v>12</v>
      </c>
      <c r="M18" s="18" t="s">
        <v>13</v>
      </c>
      <c r="N18" s="19" t="s">
        <v>14</v>
      </c>
      <c r="O18" s="33" t="s">
        <v>15</v>
      </c>
      <c r="P18" s="18" t="s">
        <v>16</v>
      </c>
      <c r="Q18" s="18" t="s">
        <v>17</v>
      </c>
      <c r="R18" s="16" t="s">
        <v>18</v>
      </c>
      <c r="IN18" s="12"/>
      <c r="IO18" s="12"/>
      <c r="IP18" s="12"/>
      <c r="IQ18"/>
      <c r="IR18"/>
      <c r="IS18"/>
      <c r="IT18"/>
      <c r="IU18"/>
      <c r="IV18"/>
    </row>
    <row r="19" spans="1:250" s="4" customFormat="1" ht="51.75" customHeight="1">
      <c r="A19" s="20">
        <v>2011</v>
      </c>
      <c r="B19" s="20" t="s">
        <v>91</v>
      </c>
      <c r="C19" s="21" t="s">
        <v>92</v>
      </c>
      <c r="D19" s="22" t="s">
        <v>93</v>
      </c>
      <c r="E19" s="23">
        <v>2016004</v>
      </c>
      <c r="F19" s="41" t="s">
        <v>94</v>
      </c>
      <c r="G19" s="25">
        <v>0</v>
      </c>
      <c r="H19" s="26">
        <f aca="true" t="shared" si="4" ref="H19:H21">F19+G19</f>
        <v>91.47</v>
      </c>
      <c r="I19" s="20">
        <v>2</v>
      </c>
      <c r="J19" s="20" t="s">
        <v>95</v>
      </c>
      <c r="K19" s="20" t="s">
        <v>24</v>
      </c>
      <c r="L19" s="20" t="s">
        <v>25</v>
      </c>
      <c r="M19" s="20" t="s">
        <v>96</v>
      </c>
      <c r="N19" s="26">
        <v>75.5</v>
      </c>
      <c r="O19" s="34">
        <f aca="true" t="shared" si="5" ref="O19:O21">H19*0.5+N19*0.5</f>
        <v>83.485</v>
      </c>
      <c r="P19" s="20">
        <v>1</v>
      </c>
      <c r="Q19" s="20" t="s">
        <v>25</v>
      </c>
      <c r="R19" s="2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</row>
    <row r="20" spans="1:250" s="5" customFormat="1" ht="51.75" customHeight="1">
      <c r="A20" s="20">
        <v>2001</v>
      </c>
      <c r="B20" s="20" t="s">
        <v>97</v>
      </c>
      <c r="C20" s="21" t="s">
        <v>98</v>
      </c>
      <c r="D20" s="22" t="s">
        <v>93</v>
      </c>
      <c r="E20" s="23">
        <v>2016004</v>
      </c>
      <c r="F20" s="41" t="s">
        <v>99</v>
      </c>
      <c r="G20" s="25">
        <v>0</v>
      </c>
      <c r="H20" s="26">
        <f t="shared" si="4"/>
        <v>83.82</v>
      </c>
      <c r="I20" s="20">
        <v>5</v>
      </c>
      <c r="J20" s="20" t="s">
        <v>100</v>
      </c>
      <c r="K20" s="20" t="s">
        <v>24</v>
      </c>
      <c r="L20" s="20" t="s">
        <v>25</v>
      </c>
      <c r="M20" s="20" t="s">
        <v>101</v>
      </c>
      <c r="N20" s="26">
        <v>77.92</v>
      </c>
      <c r="O20" s="34">
        <f t="shared" si="5"/>
        <v>80.87</v>
      </c>
      <c r="P20" s="20">
        <v>2</v>
      </c>
      <c r="Q20" s="20" t="s">
        <v>25</v>
      </c>
      <c r="R20" s="2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5"/>
      <c r="IO20" s="35"/>
      <c r="IP20" s="35"/>
    </row>
    <row r="21" spans="1:250" s="4" customFormat="1" ht="51.75" customHeight="1">
      <c r="A21" s="22">
        <v>2012</v>
      </c>
      <c r="B21" s="22" t="s">
        <v>102</v>
      </c>
      <c r="C21" s="21" t="s">
        <v>103</v>
      </c>
      <c r="D21" s="22" t="s">
        <v>93</v>
      </c>
      <c r="E21" s="31">
        <v>2016004</v>
      </c>
      <c r="F21" s="41" t="s">
        <v>104</v>
      </c>
      <c r="G21" s="25">
        <v>0</v>
      </c>
      <c r="H21" s="26">
        <f t="shared" si="4"/>
        <v>84.06</v>
      </c>
      <c r="I21" s="20">
        <v>4</v>
      </c>
      <c r="J21" s="20" t="s">
        <v>105</v>
      </c>
      <c r="K21" s="20" t="s">
        <v>24</v>
      </c>
      <c r="L21" s="20" t="s">
        <v>25</v>
      </c>
      <c r="M21" s="20" t="s">
        <v>62</v>
      </c>
      <c r="N21" s="26">
        <v>64.08</v>
      </c>
      <c r="O21" s="34">
        <f t="shared" si="5"/>
        <v>74.07</v>
      </c>
      <c r="P21" s="20">
        <v>3</v>
      </c>
      <c r="Q21" s="20" t="s">
        <v>25</v>
      </c>
      <c r="R21" s="2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</row>
    <row r="22" spans="1:256" s="1" customFormat="1" ht="51.75" customHeight="1">
      <c r="A22" s="16" t="s">
        <v>1</v>
      </c>
      <c r="B22" s="16" t="s">
        <v>2</v>
      </c>
      <c r="C22" s="17" t="s">
        <v>3</v>
      </c>
      <c r="D22" s="16" t="s">
        <v>4</v>
      </c>
      <c r="E22" s="16" t="s">
        <v>5</v>
      </c>
      <c r="F22" s="18" t="s">
        <v>6</v>
      </c>
      <c r="G22" s="18" t="s">
        <v>7</v>
      </c>
      <c r="H22" s="19" t="s">
        <v>8</v>
      </c>
      <c r="I22" s="18" t="s">
        <v>9</v>
      </c>
      <c r="J22" s="18" t="s">
        <v>10</v>
      </c>
      <c r="K22" s="18" t="s">
        <v>11</v>
      </c>
      <c r="L22" s="18" t="s">
        <v>12</v>
      </c>
      <c r="M22" s="18" t="s">
        <v>13</v>
      </c>
      <c r="N22" s="19" t="s">
        <v>14</v>
      </c>
      <c r="O22" s="33" t="s">
        <v>15</v>
      </c>
      <c r="P22" s="18" t="s">
        <v>16</v>
      </c>
      <c r="Q22" s="18" t="s">
        <v>17</v>
      </c>
      <c r="R22" s="16" t="s">
        <v>18</v>
      </c>
      <c r="IN22" s="12"/>
      <c r="IO22" s="12"/>
      <c r="IP22" s="12"/>
      <c r="IQ22"/>
      <c r="IR22"/>
      <c r="IS22"/>
      <c r="IT22"/>
      <c r="IU22"/>
      <c r="IV22"/>
    </row>
    <row r="23" spans="1:250" s="4" customFormat="1" ht="51.75" customHeight="1">
      <c r="A23" s="20">
        <v>2031</v>
      </c>
      <c r="B23" s="20" t="s">
        <v>106</v>
      </c>
      <c r="C23" s="21" t="s">
        <v>107</v>
      </c>
      <c r="D23" s="22" t="s">
        <v>108</v>
      </c>
      <c r="E23" s="23">
        <v>2016005</v>
      </c>
      <c r="F23" s="41" t="s">
        <v>45</v>
      </c>
      <c r="G23" s="25">
        <v>0</v>
      </c>
      <c r="H23" s="26">
        <f>F23+G23</f>
        <v>71.88</v>
      </c>
      <c r="I23" s="20">
        <v>1</v>
      </c>
      <c r="J23" s="20" t="s">
        <v>85</v>
      </c>
      <c r="K23" s="20" t="s">
        <v>24</v>
      </c>
      <c r="L23" s="20" t="s">
        <v>25</v>
      </c>
      <c r="M23" s="20" t="s">
        <v>46</v>
      </c>
      <c r="N23" s="26">
        <v>66.08</v>
      </c>
      <c r="O23" s="34">
        <f>H23*0.5+N23*0.5</f>
        <v>68.97999999999999</v>
      </c>
      <c r="P23" s="20">
        <v>1</v>
      </c>
      <c r="Q23" s="20" t="s">
        <v>25</v>
      </c>
      <c r="R23" s="3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5"/>
      <c r="IO23" s="35"/>
      <c r="IP23" s="35"/>
    </row>
    <row r="24" spans="1:250" s="7" customFormat="1" ht="51.75" customHeight="1">
      <c r="A24" s="20">
        <v>2015</v>
      </c>
      <c r="B24" s="20" t="s">
        <v>109</v>
      </c>
      <c r="C24" s="21" t="s">
        <v>110</v>
      </c>
      <c r="D24" s="22" t="s">
        <v>108</v>
      </c>
      <c r="E24" s="23">
        <v>2016005</v>
      </c>
      <c r="F24" s="41" t="s">
        <v>111</v>
      </c>
      <c r="G24" s="25">
        <v>0</v>
      </c>
      <c r="H24" s="26">
        <f>F24+G24</f>
        <v>52.47</v>
      </c>
      <c r="I24" s="20">
        <v>2</v>
      </c>
      <c r="J24" s="20" t="s">
        <v>74</v>
      </c>
      <c r="K24" s="20" t="s">
        <v>24</v>
      </c>
      <c r="L24" s="20" t="s">
        <v>25</v>
      </c>
      <c r="M24" s="20" t="s">
        <v>112</v>
      </c>
      <c r="N24" s="26">
        <v>63.42</v>
      </c>
      <c r="O24" s="34">
        <f>H24*0.5+N24*0.5</f>
        <v>57.945</v>
      </c>
      <c r="P24" s="20">
        <v>2</v>
      </c>
      <c r="Q24" s="20" t="s">
        <v>25</v>
      </c>
      <c r="R24" s="3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40"/>
      <c r="IO24" s="40"/>
      <c r="IP24" s="40"/>
    </row>
  </sheetData>
  <sheetProtection/>
  <mergeCells count="1">
    <mergeCell ref="A1:R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2017-03-16T06:47:23Z</dcterms:created>
  <dcterms:modified xsi:type="dcterms:W3CDTF">2017-03-16T06:48:25Z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