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50"/>
  </bookViews>
  <sheets>
    <sheet name="Sheet1" sheetId="1" r:id="rId1"/>
  </sheets>
  <definedNames>
    <definedName name="_xlnm._FilterDatabase" localSheetId="0" hidden="1">Sheet1!$A$2:$K$60</definedName>
  </definedNames>
  <calcPr calcId="144525"/>
</workbook>
</file>

<file path=xl/sharedStrings.xml><?xml version="1.0" encoding="utf-8"?>
<sst xmlns="http://schemas.openxmlformats.org/spreadsheetml/2006/main" count="155">
  <si>
    <t>2018年封开县公开招聘初中、高中、中职教师入围面试考生面试时间安排表</t>
  </si>
  <si>
    <t>序号</t>
  </si>
  <si>
    <t>准考证号</t>
  </si>
  <si>
    <t>报考单位</t>
  </si>
  <si>
    <t>职位代码</t>
  </si>
  <si>
    <t>招聘人数</t>
  </si>
  <si>
    <t>成绩</t>
  </si>
  <si>
    <t>加分情况</t>
  </si>
  <si>
    <t>笔试总成绩</t>
  </si>
  <si>
    <t>名次</t>
  </si>
  <si>
    <t>是否入围面试</t>
  </si>
  <si>
    <t>面试时间</t>
  </si>
  <si>
    <t>备注</t>
  </si>
  <si>
    <t>111201800204</t>
  </si>
  <si>
    <t>肇庆市封开县南丰中学</t>
  </si>
  <si>
    <t>A201801</t>
  </si>
  <si>
    <t>84.2</t>
  </si>
  <si>
    <t>是</t>
  </si>
  <si>
    <t>2018年8月4日上午</t>
  </si>
  <si>
    <t>111201800123</t>
  </si>
  <si>
    <t>75.4</t>
  </si>
  <si>
    <t>111201800226</t>
  </si>
  <si>
    <t>74.4</t>
  </si>
  <si>
    <t>111201800125</t>
  </si>
  <si>
    <t>72.5</t>
  </si>
  <si>
    <t>111201800117</t>
  </si>
  <si>
    <t>61.8</t>
  </si>
  <si>
    <t>111201800327</t>
  </si>
  <si>
    <t>肇庆市封开县江口中学</t>
  </si>
  <si>
    <t>A201802</t>
  </si>
  <si>
    <t>86.3</t>
  </si>
  <si>
    <t>111201800121</t>
  </si>
  <si>
    <t>77.8</t>
  </si>
  <si>
    <t>111201800101</t>
  </si>
  <si>
    <t>70.5</t>
  </si>
  <si>
    <t>111201800218</t>
  </si>
  <si>
    <t>66.8</t>
  </si>
  <si>
    <t>111201800212</t>
  </si>
  <si>
    <t>A201803</t>
  </si>
  <si>
    <t>88.2</t>
  </si>
  <si>
    <t>111201800317</t>
  </si>
  <si>
    <t>77.7</t>
  </si>
  <si>
    <t>111201800119</t>
  </si>
  <si>
    <t>68.9</t>
  </si>
  <si>
    <t>111201800202</t>
  </si>
  <si>
    <t>肇庆市封开县长安镇新地学校</t>
  </si>
  <si>
    <t>A201804</t>
  </si>
  <si>
    <t>86.1</t>
  </si>
  <si>
    <t>111201800223</t>
  </si>
  <si>
    <t>84.0</t>
  </si>
  <si>
    <t>111201800306</t>
  </si>
  <si>
    <t>81.7</t>
  </si>
  <si>
    <t>111201800124</t>
  </si>
  <si>
    <t>肇庆市封开县都平学校</t>
  </si>
  <si>
    <t>A201805</t>
  </si>
  <si>
    <t>82.8</t>
  </si>
  <si>
    <t>111201800302</t>
  </si>
  <si>
    <t>88.3</t>
  </si>
  <si>
    <t>111201800112</t>
  </si>
  <si>
    <t>111201800308</t>
  </si>
  <si>
    <t>87.3</t>
  </si>
  <si>
    <t>111201800207</t>
  </si>
  <si>
    <t>76.7</t>
  </si>
  <si>
    <t>111201800216</t>
  </si>
  <si>
    <t>83.5</t>
  </si>
  <si>
    <t>111201800321</t>
  </si>
  <si>
    <t>A201806</t>
  </si>
  <si>
    <t>82.2</t>
  </si>
  <si>
    <t>111201800205</t>
  </si>
  <si>
    <t>77.5</t>
  </si>
  <si>
    <t>111201800315</t>
  </si>
  <si>
    <t>72.2</t>
  </si>
  <si>
    <t>111201800311</t>
  </si>
  <si>
    <t>69.9</t>
  </si>
  <si>
    <t>111201800122</t>
  </si>
  <si>
    <t>A201807</t>
  </si>
  <si>
    <t>90.3</t>
  </si>
  <si>
    <t>111201800107</t>
  </si>
  <si>
    <t>73.9</t>
  </si>
  <si>
    <t>111201800319</t>
  </si>
  <si>
    <t>71.4</t>
  </si>
  <si>
    <t>111201800127</t>
  </si>
  <si>
    <t>A201808</t>
  </si>
  <si>
    <t>93.4</t>
  </si>
  <si>
    <t>111201800214</t>
  </si>
  <si>
    <t>65.9</t>
  </si>
  <si>
    <t>111201800225</t>
  </si>
  <si>
    <t>65.2</t>
  </si>
  <si>
    <t>111201800209</t>
  </si>
  <si>
    <t>肇庆市封开县大玉口学校</t>
  </si>
  <si>
    <t>A201809</t>
  </si>
  <si>
    <t>78.4</t>
  </si>
  <si>
    <t>2018年8月4日下午</t>
  </si>
  <si>
    <t>111201800102</t>
  </si>
  <si>
    <t>79.0</t>
  </si>
  <si>
    <t>111201800129</t>
  </si>
  <si>
    <t>75.9</t>
  </si>
  <si>
    <t>111201800118</t>
  </si>
  <si>
    <t>A201810</t>
  </si>
  <si>
    <t>88.6</t>
  </si>
  <si>
    <t>111201800310</t>
  </si>
  <si>
    <t>88.4</t>
  </si>
  <si>
    <t>111201800114</t>
  </si>
  <si>
    <t>83.9</t>
  </si>
  <si>
    <t>111201800206</t>
  </si>
  <si>
    <t>A201811</t>
  </si>
  <si>
    <t>84.1</t>
  </si>
  <si>
    <t>111201800219</t>
  </si>
  <si>
    <t>111201800303</t>
  </si>
  <si>
    <t>64.4</t>
  </si>
  <si>
    <t>111201800116</t>
  </si>
  <si>
    <t>肇庆市封开县封川中学</t>
  </si>
  <si>
    <t>A201812</t>
  </si>
  <si>
    <t>80.0</t>
  </si>
  <si>
    <t>111201800111</t>
  </si>
  <si>
    <t>111201800301</t>
  </si>
  <si>
    <t>71.6</t>
  </si>
  <si>
    <t>111201800307</t>
  </si>
  <si>
    <t>A201813</t>
  </si>
  <si>
    <t>71.3</t>
  </si>
  <si>
    <t>否</t>
  </si>
  <si>
    <t>复审不通过</t>
  </si>
  <si>
    <t>111201800222</t>
  </si>
  <si>
    <t>78.6</t>
  </si>
  <si>
    <t>111201800120</t>
  </si>
  <si>
    <t>70.3</t>
  </si>
  <si>
    <t>111201800210</t>
  </si>
  <si>
    <t>61.1</t>
  </si>
  <si>
    <t>递补</t>
  </si>
  <si>
    <t>111201800227</t>
  </si>
  <si>
    <t>A201814</t>
  </si>
  <si>
    <t>60.4</t>
  </si>
  <si>
    <t>111201800130</t>
  </si>
  <si>
    <t>A201815</t>
  </si>
  <si>
    <t>87.0</t>
  </si>
  <si>
    <t>111201800105</t>
  </si>
  <si>
    <t>65.6</t>
  </si>
  <si>
    <t>111201800323</t>
  </si>
  <si>
    <t>65.3</t>
  </si>
  <si>
    <t>111201800305</t>
  </si>
  <si>
    <t>A201816</t>
  </si>
  <si>
    <t>83.2</t>
  </si>
  <si>
    <t>111201800128</t>
  </si>
  <si>
    <t>82.0</t>
  </si>
  <si>
    <t>111201800203</t>
  </si>
  <si>
    <t>81.8</t>
  </si>
  <si>
    <t>111201800213</t>
  </si>
  <si>
    <t>78.8</t>
  </si>
  <si>
    <t>111201800211</t>
  </si>
  <si>
    <t>74.2</t>
  </si>
  <si>
    <t>111201800309</t>
  </si>
  <si>
    <t>69.5</t>
  </si>
  <si>
    <t>111201800314</t>
  </si>
  <si>
    <t>肇庆市封开县中等职业学校</t>
  </si>
  <si>
    <t>A201819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</si>
</sst>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8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2" borderId="9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20" fillId="26" borderId="2" applyNumberFormat="0" applyAlignment="0" applyProtection="0">
      <alignment vertical="center"/>
    </xf>
    <xf numFmtId="0" fontId="16" fillId="21" borderId="5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176" fontId="1" fillId="0" borderId="1" xfId="0" applyNumberFormat="1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176" fontId="3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0"/>
  <sheetViews>
    <sheetView tabSelected="1" workbookViewId="0">
      <selection activeCell="L46" sqref="L46"/>
    </sheetView>
  </sheetViews>
  <sheetFormatPr defaultColWidth="9" defaultRowHeight="18.75"/>
  <cols>
    <col min="1" max="1" width="5.75" style="1" customWidth="1"/>
    <col min="2" max="2" width="17.875" style="1" customWidth="1"/>
    <col min="3" max="3" width="34.5" style="1" customWidth="1"/>
    <col min="4" max="4" width="10.5" style="1" customWidth="1"/>
    <col min="5" max="5" width="10.25" style="1" customWidth="1"/>
    <col min="6" max="8" width="13.25" style="1" customWidth="1"/>
    <col min="9" max="9" width="7" style="1" customWidth="1"/>
    <col min="10" max="10" width="7.75" style="1" customWidth="1"/>
    <col min="11" max="11" width="24.75" style="1" customWidth="1"/>
    <col min="12" max="12" width="14.125" style="2" customWidth="1"/>
    <col min="13" max="16384" width="9" style="1"/>
  </cols>
  <sheetData>
    <row r="1" s="1" customFormat="1" ht="34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</row>
    <row r="2" s="1" customFormat="1" ht="65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4" t="s">
        <v>9</v>
      </c>
      <c r="J2" s="8" t="s">
        <v>10</v>
      </c>
      <c r="K2" s="8" t="s">
        <v>11</v>
      </c>
      <c r="L2" s="4" t="s">
        <v>12</v>
      </c>
    </row>
    <row r="3" s="1" customFormat="1" spans="1:12">
      <c r="A3" s="4">
        <v>1</v>
      </c>
      <c r="B3" s="12" t="s">
        <v>13</v>
      </c>
      <c r="C3" s="12" t="s">
        <v>14</v>
      </c>
      <c r="D3" s="12" t="s">
        <v>15</v>
      </c>
      <c r="E3" s="4">
        <v>2</v>
      </c>
      <c r="F3" s="13" t="s">
        <v>16</v>
      </c>
      <c r="G3" s="5"/>
      <c r="H3" s="5">
        <f t="shared" ref="H3:H60" si="0">F3+G3</f>
        <v>84.2</v>
      </c>
      <c r="I3" s="4">
        <f>SUMPRODUCT(($D$3:$D$59=$D3)*($H3&lt;$H$3:$H$59))+1</f>
        <v>1</v>
      </c>
      <c r="J3" s="9" t="s">
        <v>17</v>
      </c>
      <c r="K3" s="10" t="s">
        <v>18</v>
      </c>
      <c r="L3" s="4"/>
    </row>
    <row r="4" s="1" customFormat="1" spans="1:12">
      <c r="A4" s="4">
        <v>2</v>
      </c>
      <c r="B4" s="12" t="s">
        <v>19</v>
      </c>
      <c r="C4" s="12" t="s">
        <v>14</v>
      </c>
      <c r="D4" s="12" t="s">
        <v>15</v>
      </c>
      <c r="E4" s="4">
        <v>2</v>
      </c>
      <c r="F4" s="13" t="s">
        <v>20</v>
      </c>
      <c r="G4" s="5"/>
      <c r="H4" s="5">
        <f t="shared" si="0"/>
        <v>75.4</v>
      </c>
      <c r="I4" s="4">
        <f>SUMPRODUCT(($D$3:$D$59=$D4)*($H4&lt;$H$3:$H$59))+1</f>
        <v>2</v>
      </c>
      <c r="J4" s="9" t="s">
        <v>17</v>
      </c>
      <c r="K4" s="10" t="s">
        <v>18</v>
      </c>
      <c r="L4" s="4"/>
    </row>
    <row r="5" s="1" customFormat="1" spans="1:12">
      <c r="A5" s="4">
        <v>3</v>
      </c>
      <c r="B5" s="12" t="s">
        <v>21</v>
      </c>
      <c r="C5" s="12" t="s">
        <v>14</v>
      </c>
      <c r="D5" s="12" t="s">
        <v>15</v>
      </c>
      <c r="E5" s="4">
        <v>2</v>
      </c>
      <c r="F5" s="13" t="s">
        <v>22</v>
      </c>
      <c r="G5" s="5"/>
      <c r="H5" s="5">
        <f t="shared" si="0"/>
        <v>74.4</v>
      </c>
      <c r="I5" s="4">
        <f>SUMPRODUCT(($D$3:$D$59=$D5)*($H5&lt;$H$3:$H$59))+1</f>
        <v>3</v>
      </c>
      <c r="J5" s="9" t="s">
        <v>17</v>
      </c>
      <c r="K5" s="10" t="s">
        <v>18</v>
      </c>
      <c r="L5" s="4"/>
    </row>
    <row r="6" s="1" customFormat="1" spans="1:12">
      <c r="A6" s="4">
        <v>4</v>
      </c>
      <c r="B6" s="12" t="s">
        <v>23</v>
      </c>
      <c r="C6" s="12" t="s">
        <v>14</v>
      </c>
      <c r="D6" s="12" t="s">
        <v>15</v>
      </c>
      <c r="E6" s="4">
        <v>2</v>
      </c>
      <c r="F6" s="13" t="s">
        <v>24</v>
      </c>
      <c r="G6" s="5"/>
      <c r="H6" s="5">
        <f t="shared" si="0"/>
        <v>72.5</v>
      </c>
      <c r="I6" s="4">
        <f>SUMPRODUCT(($D$3:$D$59=$D6)*($H6&lt;$H$3:$H$59))+1</f>
        <v>4</v>
      </c>
      <c r="J6" s="9" t="s">
        <v>17</v>
      </c>
      <c r="K6" s="10" t="s">
        <v>18</v>
      </c>
      <c r="L6" s="4"/>
    </row>
    <row r="7" s="1" customFormat="1" spans="1:12">
      <c r="A7" s="4">
        <v>5</v>
      </c>
      <c r="B7" s="12" t="s">
        <v>25</v>
      </c>
      <c r="C7" s="12" t="s">
        <v>14</v>
      </c>
      <c r="D7" s="12" t="s">
        <v>15</v>
      </c>
      <c r="E7" s="4">
        <v>2</v>
      </c>
      <c r="F7" s="13" t="s">
        <v>26</v>
      </c>
      <c r="G7" s="5"/>
      <c r="H7" s="5">
        <f t="shared" si="0"/>
        <v>61.8</v>
      </c>
      <c r="I7" s="4">
        <f>SUMPRODUCT(($D$3:$D$59=$D7)*($H7&lt;$H$3:$H$59))+1</f>
        <v>5</v>
      </c>
      <c r="J7" s="9" t="s">
        <v>17</v>
      </c>
      <c r="K7" s="10" t="s">
        <v>18</v>
      </c>
      <c r="L7" s="4"/>
    </row>
    <row r="8" s="1" customFormat="1" spans="1:12">
      <c r="A8" s="4">
        <v>6</v>
      </c>
      <c r="B8" s="12" t="s">
        <v>27</v>
      </c>
      <c r="C8" s="12" t="s">
        <v>28</v>
      </c>
      <c r="D8" s="12" t="s">
        <v>29</v>
      </c>
      <c r="E8" s="4">
        <v>4</v>
      </c>
      <c r="F8" s="13" t="s">
        <v>30</v>
      </c>
      <c r="G8" s="5"/>
      <c r="H8" s="5">
        <f t="shared" si="0"/>
        <v>86.3</v>
      </c>
      <c r="I8" s="4">
        <f>SUMPRODUCT(($D$3:$D$59=$D8)*($H8&lt;$H$3:$H$59))+1</f>
        <v>1</v>
      </c>
      <c r="J8" s="9" t="s">
        <v>17</v>
      </c>
      <c r="K8" s="10" t="s">
        <v>18</v>
      </c>
      <c r="L8" s="4"/>
    </row>
    <row r="9" s="1" customFormat="1" spans="1:12">
      <c r="A9" s="4">
        <v>7</v>
      </c>
      <c r="B9" s="12" t="s">
        <v>31</v>
      </c>
      <c r="C9" s="12" t="s">
        <v>28</v>
      </c>
      <c r="D9" s="12" t="s">
        <v>29</v>
      </c>
      <c r="E9" s="4">
        <v>4</v>
      </c>
      <c r="F9" s="13" t="s">
        <v>32</v>
      </c>
      <c r="G9" s="5"/>
      <c r="H9" s="5">
        <f t="shared" si="0"/>
        <v>77.8</v>
      </c>
      <c r="I9" s="4">
        <f>SUMPRODUCT(($D$3:$D$59=$D9)*($H9&lt;$H$3:$H$59))+1</f>
        <v>2</v>
      </c>
      <c r="J9" s="9" t="s">
        <v>17</v>
      </c>
      <c r="K9" s="10" t="s">
        <v>18</v>
      </c>
      <c r="L9" s="4"/>
    </row>
    <row r="10" s="1" customFormat="1" spans="1:12">
      <c r="A10" s="4">
        <v>8</v>
      </c>
      <c r="B10" s="12" t="s">
        <v>33</v>
      </c>
      <c r="C10" s="12" t="s">
        <v>28</v>
      </c>
      <c r="D10" s="12" t="s">
        <v>29</v>
      </c>
      <c r="E10" s="4">
        <v>4</v>
      </c>
      <c r="F10" s="13" t="s">
        <v>34</v>
      </c>
      <c r="G10" s="5"/>
      <c r="H10" s="5">
        <f t="shared" si="0"/>
        <v>70.5</v>
      </c>
      <c r="I10" s="4">
        <f>SUMPRODUCT(($D$3:$D$59=$D10)*($H10&lt;$H$3:$H$59))+1</f>
        <v>3</v>
      </c>
      <c r="J10" s="9" t="s">
        <v>17</v>
      </c>
      <c r="K10" s="10" t="s">
        <v>18</v>
      </c>
      <c r="L10" s="4"/>
    </row>
    <row r="11" s="1" customFormat="1" spans="1:12">
      <c r="A11" s="4">
        <v>9</v>
      </c>
      <c r="B11" s="12" t="s">
        <v>35</v>
      </c>
      <c r="C11" s="12" t="s">
        <v>28</v>
      </c>
      <c r="D11" s="12" t="s">
        <v>29</v>
      </c>
      <c r="E11" s="4">
        <v>4</v>
      </c>
      <c r="F11" s="13" t="s">
        <v>36</v>
      </c>
      <c r="G11" s="5"/>
      <c r="H11" s="5">
        <f t="shared" si="0"/>
        <v>66.8</v>
      </c>
      <c r="I11" s="4">
        <f>SUMPRODUCT(($D$3:$D$59=$D11)*($H11&lt;$H$3:$H$59))+1</f>
        <v>4</v>
      </c>
      <c r="J11" s="9" t="s">
        <v>17</v>
      </c>
      <c r="K11" s="10" t="s">
        <v>18</v>
      </c>
      <c r="L11" s="4"/>
    </row>
    <row r="12" s="1" customFormat="1" spans="1:12">
      <c r="A12" s="4">
        <v>10</v>
      </c>
      <c r="B12" s="12" t="s">
        <v>37</v>
      </c>
      <c r="C12" s="12" t="s">
        <v>14</v>
      </c>
      <c r="D12" s="12" t="s">
        <v>38</v>
      </c>
      <c r="E12" s="4">
        <v>1</v>
      </c>
      <c r="F12" s="13" t="s">
        <v>39</v>
      </c>
      <c r="G12" s="5"/>
      <c r="H12" s="5">
        <f t="shared" si="0"/>
        <v>88.2</v>
      </c>
      <c r="I12" s="4">
        <f>SUMPRODUCT(($D$3:$D$59=$D12)*($H12&lt;$H$3:$H$59))+1</f>
        <v>1</v>
      </c>
      <c r="J12" s="9" t="s">
        <v>17</v>
      </c>
      <c r="K12" s="10" t="s">
        <v>18</v>
      </c>
      <c r="L12" s="4"/>
    </row>
    <row r="13" s="1" customFormat="1" spans="1:12">
      <c r="A13" s="4">
        <v>11</v>
      </c>
      <c r="B13" s="12" t="s">
        <v>40</v>
      </c>
      <c r="C13" s="12" t="s">
        <v>14</v>
      </c>
      <c r="D13" s="12" t="s">
        <v>38</v>
      </c>
      <c r="E13" s="4">
        <v>1</v>
      </c>
      <c r="F13" s="13" t="s">
        <v>41</v>
      </c>
      <c r="G13" s="5"/>
      <c r="H13" s="5">
        <f t="shared" si="0"/>
        <v>77.7</v>
      </c>
      <c r="I13" s="4">
        <f>SUMPRODUCT(($D$3:$D$59=$D13)*($H13&lt;$H$3:$H$59))+1</f>
        <v>2</v>
      </c>
      <c r="J13" s="9" t="s">
        <v>17</v>
      </c>
      <c r="K13" s="10" t="s">
        <v>18</v>
      </c>
      <c r="L13" s="4"/>
    </row>
    <row r="14" s="1" customFormat="1" spans="1:12">
      <c r="A14" s="4">
        <v>12</v>
      </c>
      <c r="B14" s="12" t="s">
        <v>42</v>
      </c>
      <c r="C14" s="12" t="s">
        <v>14</v>
      </c>
      <c r="D14" s="12" t="s">
        <v>38</v>
      </c>
      <c r="E14" s="4">
        <v>1</v>
      </c>
      <c r="F14" s="13" t="s">
        <v>43</v>
      </c>
      <c r="G14" s="5"/>
      <c r="H14" s="5">
        <f t="shared" si="0"/>
        <v>68.9</v>
      </c>
      <c r="I14" s="4">
        <f>SUMPRODUCT(($D$3:$D$59=$D14)*($H14&lt;$H$3:$H$59))+1</f>
        <v>3</v>
      </c>
      <c r="J14" s="9" t="s">
        <v>17</v>
      </c>
      <c r="K14" s="10" t="s">
        <v>18</v>
      </c>
      <c r="L14" s="4"/>
    </row>
    <row r="15" s="1" customFormat="1" spans="1:12">
      <c r="A15" s="4">
        <v>13</v>
      </c>
      <c r="B15" s="12" t="s">
        <v>44</v>
      </c>
      <c r="C15" s="12" t="s">
        <v>45</v>
      </c>
      <c r="D15" s="12" t="s">
        <v>46</v>
      </c>
      <c r="E15" s="4">
        <v>1</v>
      </c>
      <c r="F15" s="13" t="s">
        <v>47</v>
      </c>
      <c r="G15" s="5"/>
      <c r="H15" s="5">
        <f t="shared" si="0"/>
        <v>86.1</v>
      </c>
      <c r="I15" s="4">
        <f>SUMPRODUCT(($D$3:$D$59=$D15)*($H15&lt;$H$3:$H$59))+1</f>
        <v>1</v>
      </c>
      <c r="J15" s="9" t="s">
        <v>17</v>
      </c>
      <c r="K15" s="10" t="s">
        <v>18</v>
      </c>
      <c r="L15" s="4"/>
    </row>
    <row r="16" s="1" customFormat="1" spans="1:12">
      <c r="A16" s="4">
        <v>14</v>
      </c>
      <c r="B16" s="12" t="s">
        <v>48</v>
      </c>
      <c r="C16" s="12" t="s">
        <v>45</v>
      </c>
      <c r="D16" s="12" t="s">
        <v>46</v>
      </c>
      <c r="E16" s="4">
        <v>1</v>
      </c>
      <c r="F16" s="13" t="s">
        <v>49</v>
      </c>
      <c r="G16" s="5"/>
      <c r="H16" s="5">
        <f t="shared" si="0"/>
        <v>84</v>
      </c>
      <c r="I16" s="4">
        <f>SUMPRODUCT(($D$3:$D$59=$D16)*($H16&lt;$H$3:$H$59))+1</f>
        <v>2</v>
      </c>
      <c r="J16" s="9" t="s">
        <v>17</v>
      </c>
      <c r="K16" s="10" t="s">
        <v>18</v>
      </c>
      <c r="L16" s="4"/>
    </row>
    <row r="17" s="1" customFormat="1" spans="1:12">
      <c r="A17" s="4">
        <v>15</v>
      </c>
      <c r="B17" s="12" t="s">
        <v>50</v>
      </c>
      <c r="C17" s="12" t="s">
        <v>45</v>
      </c>
      <c r="D17" s="12" t="s">
        <v>46</v>
      </c>
      <c r="E17" s="4">
        <v>1</v>
      </c>
      <c r="F17" s="13" t="s">
        <v>51</v>
      </c>
      <c r="G17" s="5"/>
      <c r="H17" s="5">
        <f t="shared" si="0"/>
        <v>81.7</v>
      </c>
      <c r="I17" s="4">
        <f>SUMPRODUCT(($D$3:$D$59=$D17)*($H17&lt;$H$3:$H$59))+1</f>
        <v>3</v>
      </c>
      <c r="J17" s="9" t="s">
        <v>17</v>
      </c>
      <c r="K17" s="10" t="s">
        <v>18</v>
      </c>
      <c r="L17" s="4"/>
    </row>
    <row r="18" s="1" customFormat="1" spans="1:12">
      <c r="A18" s="4">
        <v>16</v>
      </c>
      <c r="B18" s="12" t="s">
        <v>52</v>
      </c>
      <c r="C18" s="12" t="s">
        <v>53</v>
      </c>
      <c r="D18" s="12" t="s">
        <v>54</v>
      </c>
      <c r="E18" s="4">
        <v>2</v>
      </c>
      <c r="F18" s="13" t="s">
        <v>55</v>
      </c>
      <c r="G18" s="5">
        <v>10</v>
      </c>
      <c r="H18" s="5">
        <f t="shared" si="0"/>
        <v>92.8</v>
      </c>
      <c r="I18" s="4">
        <f>SUMPRODUCT(($D$3:$D$59=$D18)*($H18&lt;$H$3:$H$59))+1</f>
        <v>1</v>
      </c>
      <c r="J18" s="9" t="s">
        <v>17</v>
      </c>
      <c r="K18" s="10" t="s">
        <v>18</v>
      </c>
      <c r="L18" s="4"/>
    </row>
    <row r="19" s="1" customFormat="1" spans="1:12">
      <c r="A19" s="4">
        <v>17</v>
      </c>
      <c r="B19" s="12" t="s">
        <v>56</v>
      </c>
      <c r="C19" s="12" t="s">
        <v>53</v>
      </c>
      <c r="D19" s="12" t="s">
        <v>54</v>
      </c>
      <c r="E19" s="4">
        <v>2</v>
      </c>
      <c r="F19" s="13" t="s">
        <v>57</v>
      </c>
      <c r="G19" s="5"/>
      <c r="H19" s="5">
        <f t="shared" si="0"/>
        <v>88.3</v>
      </c>
      <c r="I19" s="4">
        <f>SUMPRODUCT(($D$3:$D$59=$D19)*($H19&lt;$H$3:$H$59))+1</f>
        <v>2</v>
      </c>
      <c r="J19" s="9" t="s">
        <v>17</v>
      </c>
      <c r="K19" s="10" t="s">
        <v>18</v>
      </c>
      <c r="L19" s="4"/>
    </row>
    <row r="20" s="1" customFormat="1" spans="1:12">
      <c r="A20" s="4">
        <v>18</v>
      </c>
      <c r="B20" s="12" t="s">
        <v>58</v>
      </c>
      <c r="C20" s="12" t="s">
        <v>53</v>
      </c>
      <c r="D20" s="12" t="s">
        <v>54</v>
      </c>
      <c r="E20" s="4">
        <v>2</v>
      </c>
      <c r="F20" s="13" t="s">
        <v>57</v>
      </c>
      <c r="G20" s="5"/>
      <c r="H20" s="5">
        <f t="shared" si="0"/>
        <v>88.3</v>
      </c>
      <c r="I20" s="4">
        <f>SUMPRODUCT(($D$3:$D$59=$D20)*($H20&lt;$H$3:$H$59))+1</f>
        <v>2</v>
      </c>
      <c r="J20" s="9" t="s">
        <v>17</v>
      </c>
      <c r="K20" s="10" t="s">
        <v>18</v>
      </c>
      <c r="L20" s="4"/>
    </row>
    <row r="21" s="1" customFormat="1" spans="1:12">
      <c r="A21" s="4">
        <v>19</v>
      </c>
      <c r="B21" s="12" t="s">
        <v>59</v>
      </c>
      <c r="C21" s="12" t="s">
        <v>53</v>
      </c>
      <c r="D21" s="12" t="s">
        <v>54</v>
      </c>
      <c r="E21" s="4">
        <v>2</v>
      </c>
      <c r="F21" s="13" t="s">
        <v>60</v>
      </c>
      <c r="G21" s="5"/>
      <c r="H21" s="5">
        <f t="shared" si="0"/>
        <v>87.3</v>
      </c>
      <c r="I21" s="4">
        <f>SUMPRODUCT(($D$3:$D$59=$D21)*($H21&lt;$H$3:$H$59))+1</f>
        <v>4</v>
      </c>
      <c r="J21" s="9" t="s">
        <v>17</v>
      </c>
      <c r="K21" s="10" t="s">
        <v>18</v>
      </c>
      <c r="L21" s="4"/>
    </row>
    <row r="22" s="1" customFormat="1" spans="1:12">
      <c r="A22" s="4">
        <v>20</v>
      </c>
      <c r="B22" s="12" t="s">
        <v>61</v>
      </c>
      <c r="C22" s="12" t="s">
        <v>53</v>
      </c>
      <c r="D22" s="12" t="s">
        <v>54</v>
      </c>
      <c r="E22" s="4">
        <v>2</v>
      </c>
      <c r="F22" s="13" t="s">
        <v>62</v>
      </c>
      <c r="G22" s="5">
        <v>10</v>
      </c>
      <c r="H22" s="5">
        <f t="shared" si="0"/>
        <v>86.7</v>
      </c>
      <c r="I22" s="4">
        <f>SUMPRODUCT(($D$3:$D$59=$D22)*($H22&lt;$H$3:$H$59))+1</f>
        <v>5</v>
      </c>
      <c r="J22" s="9" t="s">
        <v>17</v>
      </c>
      <c r="K22" s="10" t="s">
        <v>18</v>
      </c>
      <c r="L22" s="4"/>
    </row>
    <row r="23" s="1" customFormat="1" spans="1:12">
      <c r="A23" s="4">
        <v>21</v>
      </c>
      <c r="B23" s="12" t="s">
        <v>63</v>
      </c>
      <c r="C23" s="12" t="s">
        <v>53</v>
      </c>
      <c r="D23" s="12" t="s">
        <v>54</v>
      </c>
      <c r="E23" s="4">
        <v>2</v>
      </c>
      <c r="F23" s="13" t="s">
        <v>64</v>
      </c>
      <c r="G23" s="5"/>
      <c r="H23" s="5">
        <f t="shared" si="0"/>
        <v>83.5</v>
      </c>
      <c r="I23" s="4">
        <f>SUMPRODUCT(($D$3:$D$59=$D23)*($H23&lt;$H$3:$H$59))+1</f>
        <v>6</v>
      </c>
      <c r="J23" s="9" t="s">
        <v>17</v>
      </c>
      <c r="K23" s="10" t="s">
        <v>18</v>
      </c>
      <c r="L23" s="4"/>
    </row>
    <row r="24" s="1" customFormat="1" spans="1:12">
      <c r="A24" s="4">
        <v>22</v>
      </c>
      <c r="B24" s="12" t="s">
        <v>65</v>
      </c>
      <c r="C24" s="12" t="s">
        <v>14</v>
      </c>
      <c r="D24" s="12" t="s">
        <v>66</v>
      </c>
      <c r="E24" s="4">
        <v>2</v>
      </c>
      <c r="F24" s="13" t="s">
        <v>67</v>
      </c>
      <c r="G24" s="5"/>
      <c r="H24" s="5">
        <f t="shared" si="0"/>
        <v>82.2</v>
      </c>
      <c r="I24" s="4">
        <f>SUMPRODUCT(($D$3:$D$59=$D24)*($H24&lt;$H$3:$H$59))+1</f>
        <v>1</v>
      </c>
      <c r="J24" s="9" t="s">
        <v>17</v>
      </c>
      <c r="K24" s="10" t="s">
        <v>18</v>
      </c>
      <c r="L24" s="4"/>
    </row>
    <row r="25" s="1" customFormat="1" spans="1:12">
      <c r="A25" s="4">
        <v>23</v>
      </c>
      <c r="B25" s="12" t="s">
        <v>68</v>
      </c>
      <c r="C25" s="12" t="s">
        <v>14</v>
      </c>
      <c r="D25" s="12" t="s">
        <v>66</v>
      </c>
      <c r="E25" s="4">
        <v>2</v>
      </c>
      <c r="F25" s="13" t="s">
        <v>69</v>
      </c>
      <c r="G25" s="5"/>
      <c r="H25" s="5">
        <f t="shared" si="0"/>
        <v>77.5</v>
      </c>
      <c r="I25" s="4">
        <f>SUMPRODUCT(($D$3:$D$59=$D25)*($H25&lt;$H$3:$H$59))+1</f>
        <v>2</v>
      </c>
      <c r="J25" s="9" t="s">
        <v>17</v>
      </c>
      <c r="K25" s="10" t="s">
        <v>18</v>
      </c>
      <c r="L25" s="4"/>
    </row>
    <row r="26" s="1" customFormat="1" spans="1:12">
      <c r="A26" s="4">
        <v>24</v>
      </c>
      <c r="B26" s="12" t="s">
        <v>70</v>
      </c>
      <c r="C26" s="12" t="s">
        <v>14</v>
      </c>
      <c r="D26" s="12" t="s">
        <v>66</v>
      </c>
      <c r="E26" s="4">
        <v>2</v>
      </c>
      <c r="F26" s="13" t="s">
        <v>71</v>
      </c>
      <c r="G26" s="5"/>
      <c r="H26" s="5">
        <f t="shared" si="0"/>
        <v>72.2</v>
      </c>
      <c r="I26" s="4">
        <f>SUMPRODUCT(($D$3:$D$59=$D26)*($H26&lt;$H$3:$H$59))+1</f>
        <v>3</v>
      </c>
      <c r="J26" s="9" t="s">
        <v>17</v>
      </c>
      <c r="K26" s="10" t="s">
        <v>18</v>
      </c>
      <c r="L26" s="4"/>
    </row>
    <row r="27" s="1" customFormat="1" spans="1:12">
      <c r="A27" s="4">
        <v>25</v>
      </c>
      <c r="B27" s="12" t="s">
        <v>72</v>
      </c>
      <c r="C27" s="12" t="s">
        <v>14</v>
      </c>
      <c r="D27" s="12" t="s">
        <v>66</v>
      </c>
      <c r="E27" s="4">
        <v>2</v>
      </c>
      <c r="F27" s="13" t="s">
        <v>73</v>
      </c>
      <c r="G27" s="5"/>
      <c r="H27" s="5">
        <f t="shared" si="0"/>
        <v>69.9</v>
      </c>
      <c r="I27" s="4">
        <f>SUMPRODUCT(($D$3:$D$59=$D27)*($H27&lt;$H$3:$H$59))+1</f>
        <v>4</v>
      </c>
      <c r="J27" s="9" t="s">
        <v>17</v>
      </c>
      <c r="K27" s="10" t="s">
        <v>18</v>
      </c>
      <c r="L27" s="4"/>
    </row>
    <row r="28" s="1" customFormat="1" spans="1:12">
      <c r="A28" s="4">
        <v>26</v>
      </c>
      <c r="B28" s="12" t="s">
        <v>74</v>
      </c>
      <c r="C28" s="12" t="s">
        <v>45</v>
      </c>
      <c r="D28" s="12" t="s">
        <v>75</v>
      </c>
      <c r="E28" s="4">
        <v>1</v>
      </c>
      <c r="F28" s="13" t="s">
        <v>76</v>
      </c>
      <c r="G28" s="5"/>
      <c r="H28" s="5">
        <f t="shared" si="0"/>
        <v>90.3</v>
      </c>
      <c r="I28" s="4">
        <f>SUMPRODUCT(($D$3:$D$59=$D28)*($H28&lt;$H$3:$H$59))+1</f>
        <v>1</v>
      </c>
      <c r="J28" s="9" t="s">
        <v>17</v>
      </c>
      <c r="K28" s="10" t="s">
        <v>18</v>
      </c>
      <c r="L28" s="4"/>
    </row>
    <row r="29" s="1" customFormat="1" spans="1:12">
      <c r="A29" s="4">
        <v>27</v>
      </c>
      <c r="B29" s="12" t="s">
        <v>77</v>
      </c>
      <c r="C29" s="12" t="s">
        <v>45</v>
      </c>
      <c r="D29" s="12" t="s">
        <v>75</v>
      </c>
      <c r="E29" s="4">
        <v>1</v>
      </c>
      <c r="F29" s="13" t="s">
        <v>78</v>
      </c>
      <c r="G29" s="5"/>
      <c r="H29" s="5">
        <f t="shared" si="0"/>
        <v>73.9</v>
      </c>
      <c r="I29" s="4">
        <f>SUMPRODUCT(($D$3:$D$59=$D29)*($H29&lt;$H$3:$H$59))+1</f>
        <v>2</v>
      </c>
      <c r="J29" s="9" t="s">
        <v>17</v>
      </c>
      <c r="K29" s="10" t="s">
        <v>18</v>
      </c>
      <c r="L29" s="4"/>
    </row>
    <row r="30" s="1" customFormat="1" spans="1:12">
      <c r="A30" s="4">
        <v>28</v>
      </c>
      <c r="B30" s="12" t="s">
        <v>79</v>
      </c>
      <c r="C30" s="12" t="s">
        <v>45</v>
      </c>
      <c r="D30" s="12" t="s">
        <v>75</v>
      </c>
      <c r="E30" s="4">
        <v>1</v>
      </c>
      <c r="F30" s="13" t="s">
        <v>80</v>
      </c>
      <c r="G30" s="5"/>
      <c r="H30" s="5">
        <f t="shared" si="0"/>
        <v>71.4</v>
      </c>
      <c r="I30" s="4">
        <f>SUMPRODUCT(($D$3:$D$59=$D30)*($H30&lt;$H$3:$H$59))+1</f>
        <v>3</v>
      </c>
      <c r="J30" s="9" t="s">
        <v>17</v>
      </c>
      <c r="K30" s="10" t="s">
        <v>18</v>
      </c>
      <c r="L30" s="4"/>
    </row>
    <row r="31" s="1" customFormat="1" spans="1:12">
      <c r="A31" s="4">
        <v>29</v>
      </c>
      <c r="B31" s="12" t="s">
        <v>81</v>
      </c>
      <c r="C31" s="12" t="s">
        <v>28</v>
      </c>
      <c r="D31" s="12" t="s">
        <v>82</v>
      </c>
      <c r="E31" s="4">
        <v>1</v>
      </c>
      <c r="F31" s="13" t="s">
        <v>83</v>
      </c>
      <c r="G31" s="5"/>
      <c r="H31" s="5">
        <f t="shared" si="0"/>
        <v>93.4</v>
      </c>
      <c r="I31" s="4">
        <f>SUMPRODUCT(($D$3:$D$59=$D31)*($H31&lt;$H$3:$H$59))+1</f>
        <v>1</v>
      </c>
      <c r="J31" s="9" t="s">
        <v>17</v>
      </c>
      <c r="K31" s="10" t="s">
        <v>18</v>
      </c>
      <c r="L31" s="4"/>
    </row>
    <row r="32" s="1" customFormat="1" spans="1:12">
      <c r="A32" s="4">
        <v>30</v>
      </c>
      <c r="B32" s="12" t="s">
        <v>84</v>
      </c>
      <c r="C32" s="12" t="s">
        <v>28</v>
      </c>
      <c r="D32" s="12" t="s">
        <v>82</v>
      </c>
      <c r="E32" s="4">
        <v>1</v>
      </c>
      <c r="F32" s="13" t="s">
        <v>85</v>
      </c>
      <c r="G32" s="5"/>
      <c r="H32" s="5">
        <f t="shared" si="0"/>
        <v>65.9</v>
      </c>
      <c r="I32" s="4">
        <f>SUMPRODUCT(($D$3:$D$59=$D32)*($H32&lt;$H$3:$H$59))+1</f>
        <v>2</v>
      </c>
      <c r="J32" s="9" t="s">
        <v>17</v>
      </c>
      <c r="K32" s="10" t="s">
        <v>18</v>
      </c>
      <c r="L32" s="4"/>
    </row>
    <row r="33" s="1" customFormat="1" spans="1:12">
      <c r="A33" s="4">
        <v>31</v>
      </c>
      <c r="B33" s="12" t="s">
        <v>86</v>
      </c>
      <c r="C33" s="12" t="s">
        <v>28</v>
      </c>
      <c r="D33" s="12" t="s">
        <v>82</v>
      </c>
      <c r="E33" s="4">
        <v>1</v>
      </c>
      <c r="F33" s="13" t="s">
        <v>87</v>
      </c>
      <c r="G33" s="5"/>
      <c r="H33" s="5">
        <f t="shared" si="0"/>
        <v>65.2</v>
      </c>
      <c r="I33" s="4">
        <f>SUMPRODUCT(($D$3:$D$59=$D33)*($H33&lt;$H$3:$H$59))+1</f>
        <v>3</v>
      </c>
      <c r="J33" s="9" t="s">
        <v>17</v>
      </c>
      <c r="K33" s="10" t="s">
        <v>18</v>
      </c>
      <c r="L33" s="4"/>
    </row>
    <row r="34" s="1" customFormat="1" spans="1:12">
      <c r="A34" s="4">
        <v>32</v>
      </c>
      <c r="B34" s="12" t="s">
        <v>88</v>
      </c>
      <c r="C34" s="12" t="s">
        <v>89</v>
      </c>
      <c r="D34" s="12" t="s">
        <v>90</v>
      </c>
      <c r="E34" s="4">
        <v>1</v>
      </c>
      <c r="F34" s="13" t="s">
        <v>91</v>
      </c>
      <c r="G34" s="5">
        <v>10</v>
      </c>
      <c r="H34" s="5">
        <f t="shared" si="0"/>
        <v>88.4</v>
      </c>
      <c r="I34" s="4">
        <f>SUMPRODUCT(($D$3:$D$59=$D34)*($H34&lt;$H$3:$H$59))+1</f>
        <v>1</v>
      </c>
      <c r="J34" s="9" t="s">
        <v>17</v>
      </c>
      <c r="K34" s="10" t="s">
        <v>92</v>
      </c>
      <c r="L34" s="4"/>
    </row>
    <row r="35" s="1" customFormat="1" spans="1:12">
      <c r="A35" s="4">
        <v>33</v>
      </c>
      <c r="B35" s="12" t="s">
        <v>93</v>
      </c>
      <c r="C35" s="12" t="s">
        <v>89</v>
      </c>
      <c r="D35" s="12" t="s">
        <v>90</v>
      </c>
      <c r="E35" s="4">
        <v>1</v>
      </c>
      <c r="F35" s="13" t="s">
        <v>94</v>
      </c>
      <c r="G35" s="5"/>
      <c r="H35" s="5">
        <f t="shared" si="0"/>
        <v>79</v>
      </c>
      <c r="I35" s="4">
        <f>SUMPRODUCT(($D$3:$D$59=$D35)*($H35&lt;$H$3:$H$59))+1</f>
        <v>2</v>
      </c>
      <c r="J35" s="9" t="s">
        <v>17</v>
      </c>
      <c r="K35" s="10" t="s">
        <v>92</v>
      </c>
      <c r="L35" s="4"/>
    </row>
    <row r="36" s="1" customFormat="1" spans="1:12">
      <c r="A36" s="4">
        <v>34</v>
      </c>
      <c r="B36" s="12" t="s">
        <v>95</v>
      </c>
      <c r="C36" s="12" t="s">
        <v>89</v>
      </c>
      <c r="D36" s="12" t="s">
        <v>90</v>
      </c>
      <c r="E36" s="4">
        <v>1</v>
      </c>
      <c r="F36" s="13" t="s">
        <v>96</v>
      </c>
      <c r="G36" s="5"/>
      <c r="H36" s="5">
        <f t="shared" si="0"/>
        <v>75.9</v>
      </c>
      <c r="I36" s="4">
        <f>SUMPRODUCT(($D$3:$D$59=$D36)*($H36&lt;$H$3:$H$59))+1</f>
        <v>3</v>
      </c>
      <c r="J36" s="9" t="s">
        <v>17</v>
      </c>
      <c r="K36" s="10" t="s">
        <v>92</v>
      </c>
      <c r="L36" s="4"/>
    </row>
    <row r="37" s="1" customFormat="1" spans="1:12">
      <c r="A37" s="4">
        <v>35</v>
      </c>
      <c r="B37" s="12" t="s">
        <v>97</v>
      </c>
      <c r="C37" s="12" t="s">
        <v>28</v>
      </c>
      <c r="D37" s="12" t="s">
        <v>98</v>
      </c>
      <c r="E37" s="4">
        <v>1</v>
      </c>
      <c r="F37" s="13" t="s">
        <v>99</v>
      </c>
      <c r="G37" s="5"/>
      <c r="H37" s="5">
        <f t="shared" si="0"/>
        <v>88.6</v>
      </c>
      <c r="I37" s="4">
        <f>SUMPRODUCT(($D$3:$D$59=$D37)*($H37&lt;$H$3:$H$59))+1</f>
        <v>1</v>
      </c>
      <c r="J37" s="9" t="s">
        <v>17</v>
      </c>
      <c r="K37" s="10" t="s">
        <v>92</v>
      </c>
      <c r="L37" s="4"/>
    </row>
    <row r="38" s="1" customFormat="1" spans="1:12">
      <c r="A38" s="4">
        <v>36</v>
      </c>
      <c r="B38" s="12" t="s">
        <v>100</v>
      </c>
      <c r="C38" s="12" t="s">
        <v>28</v>
      </c>
      <c r="D38" s="12" t="s">
        <v>98</v>
      </c>
      <c r="E38" s="4">
        <v>1</v>
      </c>
      <c r="F38" s="13" t="s">
        <v>101</v>
      </c>
      <c r="G38" s="5"/>
      <c r="H38" s="5">
        <f t="shared" si="0"/>
        <v>88.4</v>
      </c>
      <c r="I38" s="4">
        <f>SUMPRODUCT(($D$3:$D$59=$D38)*($H38&lt;$H$3:$H$59))+1</f>
        <v>2</v>
      </c>
      <c r="J38" s="9" t="s">
        <v>17</v>
      </c>
      <c r="K38" s="10" t="s">
        <v>92</v>
      </c>
      <c r="L38" s="4"/>
    </row>
    <row r="39" s="1" customFormat="1" spans="1:12">
      <c r="A39" s="4">
        <v>37</v>
      </c>
      <c r="B39" s="12" t="s">
        <v>102</v>
      </c>
      <c r="C39" s="12" t="s">
        <v>28</v>
      </c>
      <c r="D39" s="12" t="s">
        <v>98</v>
      </c>
      <c r="E39" s="4">
        <v>1</v>
      </c>
      <c r="F39" s="13" t="s">
        <v>103</v>
      </c>
      <c r="G39" s="5"/>
      <c r="H39" s="5">
        <f t="shared" si="0"/>
        <v>83.9</v>
      </c>
      <c r="I39" s="4">
        <f>SUMPRODUCT(($D$3:$D$59=$D39)*($H39&lt;$H$3:$H$59))+1</f>
        <v>3</v>
      </c>
      <c r="J39" s="9" t="s">
        <v>17</v>
      </c>
      <c r="K39" s="10" t="s">
        <v>92</v>
      </c>
      <c r="L39" s="4"/>
    </row>
    <row r="40" s="1" customFormat="1" spans="1:12">
      <c r="A40" s="4">
        <v>38</v>
      </c>
      <c r="B40" s="12" t="s">
        <v>104</v>
      </c>
      <c r="C40" s="12" t="s">
        <v>28</v>
      </c>
      <c r="D40" s="12" t="s">
        <v>105</v>
      </c>
      <c r="E40" s="4">
        <v>3</v>
      </c>
      <c r="F40" s="13" t="s">
        <v>106</v>
      </c>
      <c r="G40" s="5"/>
      <c r="H40" s="5">
        <f t="shared" si="0"/>
        <v>84.1</v>
      </c>
      <c r="I40" s="4">
        <f>SUMPRODUCT(($D$3:$D$59=$D40)*($H40&lt;$H$3:$H$59))+1</f>
        <v>1</v>
      </c>
      <c r="J40" s="9" t="s">
        <v>17</v>
      </c>
      <c r="K40" s="10" t="s">
        <v>92</v>
      </c>
      <c r="L40" s="4"/>
    </row>
    <row r="41" s="1" customFormat="1" spans="1:12">
      <c r="A41" s="4">
        <v>39</v>
      </c>
      <c r="B41" s="12" t="s">
        <v>107</v>
      </c>
      <c r="C41" s="12" t="s">
        <v>28</v>
      </c>
      <c r="D41" s="12" t="s">
        <v>105</v>
      </c>
      <c r="E41" s="4">
        <v>3</v>
      </c>
      <c r="F41" s="13" t="s">
        <v>73</v>
      </c>
      <c r="G41" s="5"/>
      <c r="H41" s="5">
        <f t="shared" si="0"/>
        <v>69.9</v>
      </c>
      <c r="I41" s="4">
        <f>SUMPRODUCT(($D$3:$D$59=$D41)*($H41&lt;$H$3:$H$59))+1</f>
        <v>2</v>
      </c>
      <c r="J41" s="9" t="s">
        <v>17</v>
      </c>
      <c r="K41" s="10" t="s">
        <v>92</v>
      </c>
      <c r="L41" s="4"/>
    </row>
    <row r="42" s="1" customFormat="1" spans="1:12">
      <c r="A42" s="4">
        <v>40</v>
      </c>
      <c r="B42" s="12" t="s">
        <v>108</v>
      </c>
      <c r="C42" s="12" t="s">
        <v>28</v>
      </c>
      <c r="D42" s="12" t="s">
        <v>105</v>
      </c>
      <c r="E42" s="4">
        <v>3</v>
      </c>
      <c r="F42" s="13" t="s">
        <v>109</v>
      </c>
      <c r="G42" s="5"/>
      <c r="H42" s="5">
        <f t="shared" si="0"/>
        <v>64.4</v>
      </c>
      <c r="I42" s="4">
        <f>SUMPRODUCT(($D$3:$D$59=$D42)*($H42&lt;$H$3:$H$59))+1</f>
        <v>3</v>
      </c>
      <c r="J42" s="9" t="s">
        <v>17</v>
      </c>
      <c r="K42" s="10" t="s">
        <v>92</v>
      </c>
      <c r="L42" s="4"/>
    </row>
    <row r="43" s="1" customFormat="1" spans="1:12">
      <c r="A43" s="4">
        <v>41</v>
      </c>
      <c r="B43" s="12" t="s">
        <v>110</v>
      </c>
      <c r="C43" s="12" t="s">
        <v>111</v>
      </c>
      <c r="D43" s="12" t="s">
        <v>112</v>
      </c>
      <c r="E43" s="4">
        <v>1</v>
      </c>
      <c r="F43" s="13" t="s">
        <v>113</v>
      </c>
      <c r="G43" s="5"/>
      <c r="H43" s="5">
        <f t="shared" si="0"/>
        <v>80</v>
      </c>
      <c r="I43" s="4">
        <f>SUMPRODUCT(($D$3:$D$59=$D43)*($H43&lt;$H$3:$H$59))+1</f>
        <v>1</v>
      </c>
      <c r="J43" s="9" t="s">
        <v>17</v>
      </c>
      <c r="K43" s="10" t="s">
        <v>92</v>
      </c>
      <c r="L43" s="4"/>
    </row>
    <row r="44" s="1" customFormat="1" spans="1:12">
      <c r="A44" s="4">
        <v>42</v>
      </c>
      <c r="B44" s="12" t="s">
        <v>114</v>
      </c>
      <c r="C44" s="12" t="s">
        <v>111</v>
      </c>
      <c r="D44" s="12" t="s">
        <v>112</v>
      </c>
      <c r="E44" s="4">
        <v>1</v>
      </c>
      <c r="F44" s="13" t="s">
        <v>113</v>
      </c>
      <c r="G44" s="5"/>
      <c r="H44" s="5">
        <f t="shared" si="0"/>
        <v>80</v>
      </c>
      <c r="I44" s="4">
        <f>SUMPRODUCT(($D$3:$D$59=$D44)*($H44&lt;$H$3:$H$59))+1</f>
        <v>1</v>
      </c>
      <c r="J44" s="9" t="s">
        <v>17</v>
      </c>
      <c r="K44" s="10" t="s">
        <v>92</v>
      </c>
      <c r="L44" s="4"/>
    </row>
    <row r="45" s="1" customFormat="1" spans="1:12">
      <c r="A45" s="4">
        <v>43</v>
      </c>
      <c r="B45" s="12" t="s">
        <v>115</v>
      </c>
      <c r="C45" s="12" t="s">
        <v>111</v>
      </c>
      <c r="D45" s="12" t="s">
        <v>112</v>
      </c>
      <c r="E45" s="4">
        <v>1</v>
      </c>
      <c r="F45" s="13" t="s">
        <v>116</v>
      </c>
      <c r="G45" s="5"/>
      <c r="H45" s="5">
        <f t="shared" si="0"/>
        <v>71.6</v>
      </c>
      <c r="I45" s="4">
        <f>SUMPRODUCT(($D$3:$D$59=$D45)*($H45&lt;$H$3:$H$59))+1</f>
        <v>3</v>
      </c>
      <c r="J45" s="9" t="s">
        <v>17</v>
      </c>
      <c r="K45" s="10" t="s">
        <v>92</v>
      </c>
      <c r="L45" s="4"/>
    </row>
    <row r="46" s="1" customFormat="1" spans="1:12">
      <c r="A46" s="4">
        <v>44</v>
      </c>
      <c r="B46" s="12" t="s">
        <v>117</v>
      </c>
      <c r="C46" s="12" t="s">
        <v>89</v>
      </c>
      <c r="D46" s="12" t="s">
        <v>118</v>
      </c>
      <c r="E46" s="4">
        <v>1</v>
      </c>
      <c r="F46" s="13" t="s">
        <v>119</v>
      </c>
      <c r="G46" s="5">
        <v>10</v>
      </c>
      <c r="H46" s="5">
        <f t="shared" si="0"/>
        <v>81.3</v>
      </c>
      <c r="I46" s="4">
        <f>SUMPRODUCT(($D$3:$D$59=$D46)*($H46&lt;$H$3:$H$59))+1</f>
        <v>1</v>
      </c>
      <c r="J46" s="9" t="s">
        <v>120</v>
      </c>
      <c r="K46" s="10"/>
      <c r="L46" s="4" t="s">
        <v>121</v>
      </c>
    </row>
    <row r="47" s="1" customFormat="1" spans="1:12">
      <c r="A47" s="4">
        <v>45</v>
      </c>
      <c r="B47" s="12" t="s">
        <v>122</v>
      </c>
      <c r="C47" s="12" t="s">
        <v>89</v>
      </c>
      <c r="D47" s="12" t="s">
        <v>118</v>
      </c>
      <c r="E47" s="4">
        <v>1</v>
      </c>
      <c r="F47" s="13" t="s">
        <v>123</v>
      </c>
      <c r="G47" s="5"/>
      <c r="H47" s="5">
        <f t="shared" si="0"/>
        <v>78.6</v>
      </c>
      <c r="I47" s="4">
        <f>SUMPRODUCT(($D$3:$D$59=$D47)*($H47&lt;$H$3:$H$59))+1</f>
        <v>2</v>
      </c>
      <c r="J47" s="9" t="s">
        <v>17</v>
      </c>
      <c r="K47" s="10" t="s">
        <v>92</v>
      </c>
      <c r="L47" s="4"/>
    </row>
    <row r="48" s="1" customFormat="1" spans="1:12">
      <c r="A48" s="4">
        <v>46</v>
      </c>
      <c r="B48" s="12" t="s">
        <v>124</v>
      </c>
      <c r="C48" s="12" t="s">
        <v>89</v>
      </c>
      <c r="D48" s="12" t="s">
        <v>118</v>
      </c>
      <c r="E48" s="4">
        <v>1</v>
      </c>
      <c r="F48" s="13" t="s">
        <v>125</v>
      </c>
      <c r="G48" s="5"/>
      <c r="H48" s="5">
        <f t="shared" si="0"/>
        <v>70.3</v>
      </c>
      <c r="I48" s="4">
        <f>SUMPRODUCT(($D$3:$D$59=$D48)*($H48&lt;$H$3:$H$59))+1</f>
        <v>3</v>
      </c>
      <c r="J48" s="9" t="s">
        <v>17</v>
      </c>
      <c r="K48" s="10" t="s">
        <v>92</v>
      </c>
      <c r="L48" s="4"/>
    </row>
    <row r="49" s="2" customFormat="1" spans="1:12">
      <c r="A49" s="4">
        <v>47</v>
      </c>
      <c r="B49" s="14" t="s">
        <v>126</v>
      </c>
      <c r="C49" s="14" t="s">
        <v>89</v>
      </c>
      <c r="D49" s="14" t="s">
        <v>118</v>
      </c>
      <c r="E49" s="6">
        <v>1</v>
      </c>
      <c r="F49" s="15" t="s">
        <v>127</v>
      </c>
      <c r="G49" s="7"/>
      <c r="H49" s="7">
        <f t="shared" si="0"/>
        <v>61.1</v>
      </c>
      <c r="I49" s="6">
        <f>SUMPRODUCT(($C$3:$C$90=$C49)*($G49&lt;$G$3:$G$90))+1</f>
        <v>3</v>
      </c>
      <c r="J49" s="11" t="s">
        <v>17</v>
      </c>
      <c r="K49" s="10" t="s">
        <v>92</v>
      </c>
      <c r="L49" s="4" t="s">
        <v>128</v>
      </c>
    </row>
    <row r="50" s="1" customFormat="1" spans="1:12">
      <c r="A50" s="4">
        <v>48</v>
      </c>
      <c r="B50" s="12" t="s">
        <v>129</v>
      </c>
      <c r="C50" s="12" t="s">
        <v>45</v>
      </c>
      <c r="D50" s="12" t="s">
        <v>130</v>
      </c>
      <c r="E50" s="4">
        <v>1</v>
      </c>
      <c r="F50" s="13" t="s">
        <v>131</v>
      </c>
      <c r="G50" s="5"/>
      <c r="H50" s="5">
        <f t="shared" si="0"/>
        <v>60.4</v>
      </c>
      <c r="I50" s="4">
        <f>SUMPRODUCT(($D$3:$D$59=$D50)*($H50&lt;$H$3:$H$59))+1</f>
        <v>1</v>
      </c>
      <c r="J50" s="9" t="s">
        <v>17</v>
      </c>
      <c r="K50" s="10" t="s">
        <v>18</v>
      </c>
      <c r="L50" s="4"/>
    </row>
    <row r="51" s="1" customFormat="1" spans="1:12">
      <c r="A51" s="4">
        <v>49</v>
      </c>
      <c r="B51" s="12" t="s">
        <v>132</v>
      </c>
      <c r="C51" s="12" t="s">
        <v>53</v>
      </c>
      <c r="D51" s="12" t="s">
        <v>133</v>
      </c>
      <c r="E51" s="4">
        <v>1</v>
      </c>
      <c r="F51" s="13" t="s">
        <v>134</v>
      </c>
      <c r="G51" s="5"/>
      <c r="H51" s="5">
        <f t="shared" si="0"/>
        <v>87</v>
      </c>
      <c r="I51" s="4">
        <f>SUMPRODUCT(($D$3:$D$59=$D51)*($H51&lt;$H$3:$H$59))+1</f>
        <v>1</v>
      </c>
      <c r="J51" s="9" t="s">
        <v>17</v>
      </c>
      <c r="K51" s="10" t="s">
        <v>92</v>
      </c>
      <c r="L51" s="4"/>
    </row>
    <row r="52" s="1" customFormat="1" spans="1:12">
      <c r="A52" s="4">
        <v>50</v>
      </c>
      <c r="B52" s="12" t="s">
        <v>135</v>
      </c>
      <c r="C52" s="12" t="s">
        <v>53</v>
      </c>
      <c r="D52" s="12" t="s">
        <v>133</v>
      </c>
      <c r="E52" s="4">
        <v>1</v>
      </c>
      <c r="F52" s="13" t="s">
        <v>136</v>
      </c>
      <c r="G52" s="5"/>
      <c r="H52" s="5">
        <f t="shared" si="0"/>
        <v>65.6</v>
      </c>
      <c r="I52" s="4">
        <f>SUMPRODUCT(($D$3:$D$59=$D52)*($H52&lt;$H$3:$H$59))+1</f>
        <v>2</v>
      </c>
      <c r="J52" s="9" t="s">
        <v>17</v>
      </c>
      <c r="K52" s="10" t="s">
        <v>92</v>
      </c>
      <c r="L52" s="4"/>
    </row>
    <row r="53" s="1" customFormat="1" spans="1:12">
      <c r="A53" s="4">
        <v>51</v>
      </c>
      <c r="B53" s="12" t="s">
        <v>137</v>
      </c>
      <c r="C53" s="12" t="s">
        <v>53</v>
      </c>
      <c r="D53" s="12" t="s">
        <v>133</v>
      </c>
      <c r="E53" s="4">
        <v>1</v>
      </c>
      <c r="F53" s="13" t="s">
        <v>138</v>
      </c>
      <c r="G53" s="5"/>
      <c r="H53" s="5">
        <f t="shared" si="0"/>
        <v>65.3</v>
      </c>
      <c r="I53" s="4">
        <f>SUMPRODUCT(($D$3:$D$59=$D53)*($H53&lt;$H$3:$H$59))+1</f>
        <v>3</v>
      </c>
      <c r="J53" s="9" t="s">
        <v>17</v>
      </c>
      <c r="K53" s="10" t="s">
        <v>92</v>
      </c>
      <c r="L53" s="4"/>
    </row>
    <row r="54" s="1" customFormat="1" spans="1:12">
      <c r="A54" s="4">
        <v>52</v>
      </c>
      <c r="B54" s="12" t="s">
        <v>139</v>
      </c>
      <c r="C54" s="12" t="s">
        <v>28</v>
      </c>
      <c r="D54" s="12" t="s">
        <v>140</v>
      </c>
      <c r="E54" s="4">
        <v>2</v>
      </c>
      <c r="F54" s="13" t="s">
        <v>141</v>
      </c>
      <c r="G54" s="5"/>
      <c r="H54" s="5">
        <f t="shared" si="0"/>
        <v>83.2</v>
      </c>
      <c r="I54" s="4">
        <f>SUMPRODUCT(($D$3:$D$59=$D54)*($H54&lt;$H$3:$H$59))+1</f>
        <v>1</v>
      </c>
      <c r="J54" s="9" t="s">
        <v>17</v>
      </c>
      <c r="K54" s="10" t="s">
        <v>92</v>
      </c>
      <c r="L54" s="4"/>
    </row>
    <row r="55" s="1" customFormat="1" spans="1:12">
      <c r="A55" s="4">
        <v>53</v>
      </c>
      <c r="B55" s="12" t="s">
        <v>142</v>
      </c>
      <c r="C55" s="12" t="s">
        <v>28</v>
      </c>
      <c r="D55" s="12" t="s">
        <v>140</v>
      </c>
      <c r="E55" s="4">
        <v>2</v>
      </c>
      <c r="F55" s="13" t="s">
        <v>143</v>
      </c>
      <c r="G55" s="5"/>
      <c r="H55" s="5">
        <f t="shared" si="0"/>
        <v>82</v>
      </c>
      <c r="I55" s="4">
        <f>SUMPRODUCT(($D$3:$D$59=$D55)*($H55&lt;$H$3:$H$59))+1</f>
        <v>2</v>
      </c>
      <c r="J55" s="9" t="s">
        <v>17</v>
      </c>
      <c r="K55" s="10" t="s">
        <v>92</v>
      </c>
      <c r="L55" s="4"/>
    </row>
    <row r="56" s="1" customFormat="1" spans="1:12">
      <c r="A56" s="4">
        <v>54</v>
      </c>
      <c r="B56" s="12" t="s">
        <v>144</v>
      </c>
      <c r="C56" s="12" t="s">
        <v>28</v>
      </c>
      <c r="D56" s="12" t="s">
        <v>140</v>
      </c>
      <c r="E56" s="4">
        <v>2</v>
      </c>
      <c r="F56" s="13" t="s">
        <v>145</v>
      </c>
      <c r="G56" s="5"/>
      <c r="H56" s="5">
        <f t="shared" si="0"/>
        <v>81.8</v>
      </c>
      <c r="I56" s="4">
        <f>SUMPRODUCT(($D$3:$D$59=$D56)*($H56&lt;$H$3:$H$59))+1</f>
        <v>3</v>
      </c>
      <c r="J56" s="9" t="s">
        <v>17</v>
      </c>
      <c r="K56" s="10" t="s">
        <v>92</v>
      </c>
      <c r="L56" s="4"/>
    </row>
    <row r="57" s="1" customFormat="1" spans="1:12">
      <c r="A57" s="4">
        <v>55</v>
      </c>
      <c r="B57" s="12" t="s">
        <v>146</v>
      </c>
      <c r="C57" s="12" t="s">
        <v>28</v>
      </c>
      <c r="D57" s="12" t="s">
        <v>140</v>
      </c>
      <c r="E57" s="4">
        <v>2</v>
      </c>
      <c r="F57" s="13" t="s">
        <v>147</v>
      </c>
      <c r="G57" s="5"/>
      <c r="H57" s="5">
        <f t="shared" si="0"/>
        <v>78.8</v>
      </c>
      <c r="I57" s="4">
        <f>SUMPRODUCT(($D$3:$D$59=$D57)*($H57&lt;$H$3:$H$59))+1</f>
        <v>4</v>
      </c>
      <c r="J57" s="9" t="s">
        <v>17</v>
      </c>
      <c r="K57" s="10" t="s">
        <v>92</v>
      </c>
      <c r="L57" s="4"/>
    </row>
    <row r="58" s="1" customFormat="1" spans="1:12">
      <c r="A58" s="4">
        <v>56</v>
      </c>
      <c r="B58" s="12" t="s">
        <v>148</v>
      </c>
      <c r="C58" s="12" t="s">
        <v>28</v>
      </c>
      <c r="D58" s="12" t="s">
        <v>140</v>
      </c>
      <c r="E58" s="4">
        <v>2</v>
      </c>
      <c r="F58" s="13" t="s">
        <v>149</v>
      </c>
      <c r="G58" s="5"/>
      <c r="H58" s="5">
        <f t="shared" si="0"/>
        <v>74.2</v>
      </c>
      <c r="I58" s="4">
        <f>SUMPRODUCT(($D$3:$D$59=$D58)*($H58&lt;$H$3:$H$59))+1</f>
        <v>5</v>
      </c>
      <c r="J58" s="9" t="s">
        <v>17</v>
      </c>
      <c r="K58" s="10" t="s">
        <v>92</v>
      </c>
      <c r="L58" s="4"/>
    </row>
    <row r="59" s="1" customFormat="1" spans="1:12">
      <c r="A59" s="4">
        <v>57</v>
      </c>
      <c r="B59" s="12" t="s">
        <v>150</v>
      </c>
      <c r="C59" s="12" t="s">
        <v>28</v>
      </c>
      <c r="D59" s="12" t="s">
        <v>140</v>
      </c>
      <c r="E59" s="4">
        <v>2</v>
      </c>
      <c r="F59" s="13" t="s">
        <v>151</v>
      </c>
      <c r="G59" s="5"/>
      <c r="H59" s="5">
        <f t="shared" si="0"/>
        <v>69.5</v>
      </c>
      <c r="I59" s="4">
        <f>SUMPRODUCT(($D$3:$D$59=$D59)*($H59&lt;$H$3:$H$59))+1</f>
        <v>6</v>
      </c>
      <c r="J59" s="9" t="s">
        <v>17</v>
      </c>
      <c r="K59" s="10" t="s">
        <v>92</v>
      </c>
      <c r="L59" s="4"/>
    </row>
    <row r="60" s="1" customFormat="1" spans="1:12">
      <c r="A60" s="4">
        <v>58</v>
      </c>
      <c r="B60" s="12" t="s">
        <v>152</v>
      </c>
      <c r="C60" s="12" t="s">
        <v>153</v>
      </c>
      <c r="D60" s="12" t="s">
        <v>154</v>
      </c>
      <c r="E60" s="4">
        <v>1</v>
      </c>
      <c r="F60" s="13" t="s">
        <v>116</v>
      </c>
      <c r="G60" s="5"/>
      <c r="H60" s="5">
        <f t="shared" si="0"/>
        <v>71.6</v>
      </c>
      <c r="I60" s="4">
        <f>SUMPRODUCT(($D$3:$D$59=$D60)*($H60&lt;$H$3:$H$59))+1</f>
        <v>1</v>
      </c>
      <c r="J60" s="9" t="s">
        <v>17</v>
      </c>
      <c r="K60" s="10" t="s">
        <v>18</v>
      </c>
      <c r="L60" s="4"/>
    </row>
  </sheetData>
  <sheetProtection password="E727" sheet="1" objects="1"/>
  <autoFilter ref="A2:K60">
    <extLst/>
  </autoFilter>
  <mergeCells count="1">
    <mergeCell ref="A1:K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RR</cp:lastModifiedBy>
  <dcterms:created xsi:type="dcterms:W3CDTF">2018-02-27T11:14:00Z</dcterms:created>
  <dcterms:modified xsi:type="dcterms:W3CDTF">2018-07-27T02:36:19Z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2052-10.1.0.7401</vt:lpwstr>
  </property>
</Properties>
</file>