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<sst xmlns="http://schemas.openxmlformats.org/spreadsheetml/2006/main" count="371" uniqueCount="235">
  <si>
    <t>准考证号</t>
  </si>
  <si>
    <t>姓名</t>
  </si>
  <si>
    <t>报考单位</t>
  </si>
  <si>
    <t>职位</t>
  </si>
  <si>
    <t>教育综合类成绩</t>
  </si>
  <si>
    <t>专业知识成绩</t>
  </si>
  <si>
    <t>乡镇小学</t>
  </si>
  <si>
    <t>语文</t>
  </si>
  <si>
    <t>66.75</t>
  </si>
  <si>
    <t>60.50</t>
  </si>
  <si>
    <t>78.50</t>
  </si>
  <si>
    <t>77.00</t>
  </si>
  <si>
    <t>78.00</t>
  </si>
  <si>
    <t>161621013</t>
  </si>
  <si>
    <t>黄紫娟</t>
  </si>
  <si>
    <t>74.40</t>
  </si>
  <si>
    <t>80.75</t>
  </si>
  <si>
    <t>70.60</t>
  </si>
  <si>
    <t>161621020</t>
  </si>
  <si>
    <t>陈淑珍</t>
  </si>
  <si>
    <t>73.30</t>
  </si>
  <si>
    <t>83.50</t>
  </si>
  <si>
    <t>68.40</t>
  </si>
  <si>
    <t>75.00</t>
  </si>
  <si>
    <t>68.90</t>
  </si>
  <si>
    <t>67.90</t>
  </si>
  <si>
    <t>79.75</t>
  </si>
  <si>
    <t>76.50</t>
  </si>
  <si>
    <t>161621045</t>
  </si>
  <si>
    <t>魏惠荣</t>
  </si>
  <si>
    <t>87.00</t>
  </si>
  <si>
    <t>68.80</t>
  </si>
  <si>
    <t>161621055</t>
  </si>
  <si>
    <t>黄志华</t>
  </si>
  <si>
    <t>76.80</t>
  </si>
  <si>
    <t>161621057</t>
  </si>
  <si>
    <t>陈菊丹</t>
  </si>
  <si>
    <t>70.30</t>
  </si>
  <si>
    <t>61.70</t>
  </si>
  <si>
    <t>68.30</t>
  </si>
  <si>
    <t>73.50</t>
  </si>
  <si>
    <t>60.70</t>
  </si>
  <si>
    <t>161621074</t>
  </si>
  <si>
    <t>陈文娟</t>
  </si>
  <si>
    <t>65.55</t>
  </si>
  <si>
    <t>86.25</t>
  </si>
  <si>
    <t>70.50</t>
  </si>
  <si>
    <t>161621085</t>
  </si>
  <si>
    <t>朱青梅</t>
  </si>
  <si>
    <t>76.40</t>
  </si>
  <si>
    <t>85.75</t>
  </si>
  <si>
    <t>66.00</t>
  </si>
  <si>
    <t>67.60</t>
  </si>
  <si>
    <t>161621092</t>
  </si>
  <si>
    <t>许文丽</t>
  </si>
  <si>
    <t>81.50</t>
  </si>
  <si>
    <t>82.25</t>
  </si>
  <si>
    <t>161621094</t>
  </si>
  <si>
    <t>叶福良</t>
  </si>
  <si>
    <t>77.90</t>
  </si>
  <si>
    <t>80.25</t>
  </si>
  <si>
    <t>77.20</t>
  </si>
  <si>
    <t>75.30</t>
  </si>
  <si>
    <t>64.30</t>
  </si>
  <si>
    <t>74.50</t>
  </si>
  <si>
    <t>79.40</t>
  </si>
  <si>
    <t>78.75</t>
  </si>
  <si>
    <t>67.10</t>
  </si>
  <si>
    <t>64.70</t>
  </si>
  <si>
    <t>161621138</t>
  </si>
  <si>
    <t>温翠平</t>
  </si>
  <si>
    <t>81.90</t>
  </si>
  <si>
    <t>84.50</t>
  </si>
  <si>
    <t>80.00</t>
  </si>
  <si>
    <t>73.60</t>
  </si>
  <si>
    <t>66.40</t>
  </si>
  <si>
    <t>161621166</t>
  </si>
  <si>
    <t>邓锐花</t>
  </si>
  <si>
    <t>56.00</t>
  </si>
  <si>
    <t>77.50</t>
  </si>
  <si>
    <t>66.80</t>
  </si>
  <si>
    <t>66.20</t>
  </si>
  <si>
    <t>161621187</t>
  </si>
  <si>
    <t>江伟兰</t>
  </si>
  <si>
    <t>80.70</t>
  </si>
  <si>
    <t>82.50</t>
  </si>
  <si>
    <t>161621199</t>
  </si>
  <si>
    <t>邓伟达</t>
  </si>
  <si>
    <t>87.25</t>
  </si>
  <si>
    <t>161621205</t>
  </si>
  <si>
    <t>陈燕芳</t>
  </si>
  <si>
    <t>161621206</t>
  </si>
  <si>
    <t>陈柳青</t>
  </si>
  <si>
    <t>161621210</t>
  </si>
  <si>
    <t>刘燕美</t>
  </si>
  <si>
    <t>73.70</t>
  </si>
  <si>
    <t>75.50</t>
  </si>
  <si>
    <t>65.50</t>
  </si>
  <si>
    <t>161621227</t>
  </si>
  <si>
    <t>黄远婷</t>
  </si>
  <si>
    <t>76.90</t>
  </si>
  <si>
    <t>161621230</t>
  </si>
  <si>
    <t>叶俊娜</t>
  </si>
  <si>
    <t>161621236</t>
  </si>
  <si>
    <t>黄莹</t>
  </si>
  <si>
    <t>82.00</t>
  </si>
  <si>
    <t>英语</t>
  </si>
  <si>
    <t>161621265</t>
  </si>
  <si>
    <t>曾柳容</t>
  </si>
  <si>
    <t>70.90</t>
  </si>
  <si>
    <t>161621266</t>
  </si>
  <si>
    <t>赖美琪</t>
  </si>
  <si>
    <t>82.40</t>
  </si>
  <si>
    <t>63.93</t>
  </si>
  <si>
    <t>161621279</t>
  </si>
  <si>
    <t>贺彩燕</t>
  </si>
  <si>
    <t>67.87</t>
  </si>
  <si>
    <t>161621294</t>
  </si>
  <si>
    <t>李巧娟</t>
  </si>
  <si>
    <t>79.00</t>
  </si>
  <si>
    <t>62.86</t>
  </si>
  <si>
    <t>77.60</t>
  </si>
  <si>
    <t>161621316</t>
  </si>
  <si>
    <t>廖思松</t>
  </si>
  <si>
    <t>70.10</t>
  </si>
  <si>
    <t>72.90</t>
  </si>
  <si>
    <t>55.10</t>
  </si>
  <si>
    <t>61.50</t>
  </si>
  <si>
    <t>71.60</t>
  </si>
  <si>
    <t>80.50</t>
  </si>
  <si>
    <t>161621392</t>
  </si>
  <si>
    <t>朱伟红</t>
  </si>
  <si>
    <t>69.22</t>
  </si>
  <si>
    <t>161621394</t>
  </si>
  <si>
    <t>廖瑞敏</t>
  </si>
  <si>
    <t>64.17</t>
  </si>
  <si>
    <t>62.10</t>
  </si>
  <si>
    <t>64.40</t>
  </si>
  <si>
    <t>70.70</t>
  </si>
  <si>
    <t>161621470</t>
  </si>
  <si>
    <t>刘君</t>
  </si>
  <si>
    <t>61.47</t>
  </si>
  <si>
    <t>数学</t>
  </si>
  <si>
    <t>161621480</t>
  </si>
  <si>
    <t>钟绍明</t>
  </si>
  <si>
    <t>161621482</t>
  </si>
  <si>
    <t>彭龙庆</t>
  </si>
  <si>
    <t>93.00</t>
  </si>
  <si>
    <t>161621490</t>
  </si>
  <si>
    <t>马国浩</t>
  </si>
  <si>
    <t>88.50</t>
  </si>
  <si>
    <t>161621508</t>
  </si>
  <si>
    <t>黄文君</t>
  </si>
  <si>
    <t>161621514</t>
  </si>
  <si>
    <t>黄小兰</t>
  </si>
  <si>
    <t>161621522</t>
  </si>
  <si>
    <t>黄慧珠</t>
  </si>
  <si>
    <t>89.00</t>
  </si>
  <si>
    <t>161621535</t>
  </si>
  <si>
    <t>谢丽容</t>
  </si>
  <si>
    <t>95.00</t>
  </si>
  <si>
    <t>161621539</t>
  </si>
  <si>
    <t>黄志勇</t>
  </si>
  <si>
    <t>74.70</t>
  </si>
  <si>
    <t>161621542</t>
  </si>
  <si>
    <t>黄乃局</t>
  </si>
  <si>
    <t>161621546</t>
  </si>
  <si>
    <t>贺伟文</t>
  </si>
  <si>
    <t>72.80</t>
  </si>
  <si>
    <t>161621560</t>
  </si>
  <si>
    <t>陈玉兰</t>
  </si>
  <si>
    <t>85.00</t>
  </si>
  <si>
    <t>161621561</t>
  </si>
  <si>
    <t>聂燕锋</t>
  </si>
  <si>
    <t>59.10</t>
  </si>
  <si>
    <t>161621574</t>
  </si>
  <si>
    <t>钟裕泽</t>
  </si>
  <si>
    <t>161621577</t>
  </si>
  <si>
    <t>贺美云</t>
  </si>
  <si>
    <t>65.60</t>
  </si>
  <si>
    <t>161621584</t>
  </si>
  <si>
    <t>黄秀珍</t>
  </si>
  <si>
    <t>79.50</t>
  </si>
  <si>
    <t>161621586</t>
  </si>
  <si>
    <t>陈汉锋</t>
  </si>
  <si>
    <t>96.00</t>
  </si>
  <si>
    <t>161621588</t>
  </si>
  <si>
    <t>张思</t>
  </si>
  <si>
    <t>161621593</t>
  </si>
  <si>
    <t>林振科</t>
  </si>
  <si>
    <t>161621602</t>
  </si>
  <si>
    <t>李冰冰</t>
  </si>
  <si>
    <t>81.00</t>
  </si>
  <si>
    <t>美术</t>
  </si>
  <si>
    <t>161621609</t>
  </si>
  <si>
    <t>罗彬彬</t>
  </si>
  <si>
    <t>161621617</t>
  </si>
  <si>
    <t>郑彩丹</t>
  </si>
  <si>
    <t>161621620</t>
  </si>
  <si>
    <t>黄映秦</t>
  </si>
  <si>
    <t>161621621</t>
  </si>
  <si>
    <t>郑浪陶</t>
  </si>
  <si>
    <t>60.10</t>
  </si>
  <si>
    <t>161621625</t>
  </si>
  <si>
    <t>李文静</t>
  </si>
  <si>
    <t>信息技术</t>
  </si>
  <si>
    <t>161621648</t>
  </si>
  <si>
    <t>黄勇豪</t>
  </si>
  <si>
    <t>161621670</t>
  </si>
  <si>
    <t>黄思梅</t>
  </si>
  <si>
    <t>体育</t>
  </si>
  <si>
    <t>161621700</t>
  </si>
  <si>
    <t>黄立德</t>
  </si>
  <si>
    <t>161621706</t>
  </si>
  <si>
    <t>彭林基</t>
  </si>
  <si>
    <t>音乐</t>
  </si>
  <si>
    <t>161621753</t>
  </si>
  <si>
    <t>钟松景</t>
  </si>
  <si>
    <t>71.40</t>
  </si>
  <si>
    <t>82.80</t>
  </si>
  <si>
    <t>161621755</t>
  </si>
  <si>
    <t>彭彩虾</t>
  </si>
  <si>
    <t>161621758</t>
  </si>
  <si>
    <t>赖洁慧</t>
  </si>
  <si>
    <t>161621768</t>
  </si>
  <si>
    <t>叶柳诗</t>
  </si>
  <si>
    <t>备注</t>
  </si>
  <si>
    <t>折后分（40%）</t>
  </si>
  <si>
    <t>折后分（60%）</t>
  </si>
  <si>
    <t>符合加分条件</t>
  </si>
  <si>
    <t>总成绩</t>
  </si>
  <si>
    <t>名次</t>
  </si>
  <si>
    <t>大学生村官</t>
  </si>
  <si>
    <t>序号</t>
  </si>
  <si>
    <t>紫金县2016年秋季公开招聘教师拟聘用人员名单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</si>
</sst>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64" applyBorder="1" applyAlignment="1">
      <alignment horizontal="center" vertical="center"/>
      <protection/>
    </xf>
    <xf numFmtId="0" fontId="0" fillId="0" borderId="10" xfId="64" applyBorder="1" applyAlignment="1" quotePrefix="1">
      <alignment horizontal="center" vertical="center"/>
      <protection/>
    </xf>
    <xf numFmtId="176" fontId="0" fillId="0" borderId="10" xfId="64" applyNumberFormat="1" applyBorder="1" applyAlignment="1" quotePrefix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177" fontId="0" fillId="0" borderId="10" xfId="64" applyNumberFormat="1" applyBorder="1" applyAlignment="1" quotePrefix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7109375" style="0" customWidth="1"/>
    <col min="2" max="2" width="12.28125" style="0" customWidth="1"/>
    <col min="3" max="3" width="9.7109375" style="0" customWidth="1"/>
    <col min="4" max="4" width="10.140625" style="0" customWidth="1"/>
    <col min="5" max="5" width="9.7109375" style="0" customWidth="1"/>
    <col min="6" max="6" width="10.8515625" style="0" customWidth="1"/>
    <col min="7" max="7" width="10.421875" style="0" customWidth="1"/>
    <col min="8" max="8" width="9.00390625" style="0" customWidth="1"/>
    <col min="9" max="9" width="10.57421875" style="0" customWidth="1"/>
    <col min="10" max="10" width="7.8515625" style="0" customWidth="1"/>
    <col min="13" max="13" width="13.57421875" style="0" customWidth="1"/>
  </cols>
  <sheetData>
    <row r="1" spans="1:13" ht="26.25" customHeight="1">
      <c r="A1" s="11" t="s">
        <v>234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.75" customHeight="1">
      <c r="A2" s="8" t="s">
        <v>233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227</v>
      </c>
      <c r="H2" s="4" t="s">
        <v>5</v>
      </c>
      <c r="I2" s="4" t="s">
        <v>228</v>
      </c>
      <c r="J2" s="5" t="s">
        <v>229</v>
      </c>
      <c r="K2" s="5" t="s">
        <v>230</v>
      </c>
      <c r="L2" s="5" t="s">
        <v>231</v>
      </c>
      <c r="M2" s="5" t="s">
        <v>226</v>
      </c>
    </row>
    <row r="3" spans="1:13" ht="15" customHeight="1">
      <c r="A3" s="9">
        <v>1</v>
      </c>
      <c r="B3" s="2" t="s">
        <v>69</v>
      </c>
      <c r="C3" s="2" t="s">
        <v>70</v>
      </c>
      <c r="D3" s="2" t="s">
        <v>6</v>
      </c>
      <c r="E3" s="2" t="s">
        <v>7</v>
      </c>
      <c r="F3" s="3" t="s">
        <v>71</v>
      </c>
      <c r="G3" s="3">
        <f aca="true" t="shared" si="0" ref="G3:G21">SUM(F3*0.4)</f>
        <v>32.760000000000005</v>
      </c>
      <c r="H3" s="3" t="s">
        <v>72</v>
      </c>
      <c r="I3" s="3">
        <f aca="true" t="shared" si="1" ref="I3:I21">SUM(H3*0.6)</f>
        <v>50.699999999999996</v>
      </c>
      <c r="J3" s="3"/>
      <c r="K3" s="3">
        <f aca="true" t="shared" si="2" ref="K3:K21">SUM(G3+I3+J3)</f>
        <v>83.46000000000001</v>
      </c>
      <c r="L3" s="7">
        <v>1</v>
      </c>
      <c r="M3" s="1"/>
    </row>
    <row r="4" spans="1:13" ht="15" customHeight="1">
      <c r="A4" s="9">
        <v>2</v>
      </c>
      <c r="B4" s="2" t="s">
        <v>86</v>
      </c>
      <c r="C4" s="2" t="s">
        <v>87</v>
      </c>
      <c r="D4" s="2" t="s">
        <v>6</v>
      </c>
      <c r="E4" s="2" t="s">
        <v>7</v>
      </c>
      <c r="F4" s="3" t="s">
        <v>64</v>
      </c>
      <c r="G4" s="3">
        <f t="shared" si="0"/>
        <v>29.8</v>
      </c>
      <c r="H4" s="3" t="s">
        <v>88</v>
      </c>
      <c r="I4" s="3">
        <f t="shared" si="1"/>
        <v>52.35</v>
      </c>
      <c r="J4" s="3"/>
      <c r="K4" s="3">
        <f t="shared" si="2"/>
        <v>82.15</v>
      </c>
      <c r="L4" s="7">
        <v>2</v>
      </c>
      <c r="M4" s="1"/>
    </row>
    <row r="5" spans="1:13" ht="15" customHeight="1">
      <c r="A5" s="9">
        <v>3</v>
      </c>
      <c r="B5" s="2" t="s">
        <v>47</v>
      </c>
      <c r="C5" s="2" t="s">
        <v>48</v>
      </c>
      <c r="D5" s="2" t="s">
        <v>6</v>
      </c>
      <c r="E5" s="2" t="s">
        <v>7</v>
      </c>
      <c r="F5" s="3" t="s">
        <v>49</v>
      </c>
      <c r="G5" s="3">
        <f t="shared" si="0"/>
        <v>30.560000000000002</v>
      </c>
      <c r="H5" s="3" t="s">
        <v>50</v>
      </c>
      <c r="I5" s="3">
        <f t="shared" si="1"/>
        <v>51.449999999999996</v>
      </c>
      <c r="J5" s="3"/>
      <c r="K5" s="3">
        <f t="shared" si="2"/>
        <v>82.00999999999999</v>
      </c>
      <c r="L5" s="7">
        <v>3</v>
      </c>
      <c r="M5" s="1"/>
    </row>
    <row r="6" spans="1:13" ht="15" customHeight="1">
      <c r="A6" s="9">
        <v>4</v>
      </c>
      <c r="B6" s="2" t="s">
        <v>53</v>
      </c>
      <c r="C6" s="2" t="s">
        <v>54</v>
      </c>
      <c r="D6" s="2" t="s">
        <v>6</v>
      </c>
      <c r="E6" s="2" t="s">
        <v>7</v>
      </c>
      <c r="F6" s="3" t="s">
        <v>55</v>
      </c>
      <c r="G6" s="3">
        <f t="shared" si="0"/>
        <v>32.6</v>
      </c>
      <c r="H6" s="3" t="s">
        <v>56</v>
      </c>
      <c r="I6" s="3">
        <f t="shared" si="1"/>
        <v>49.35</v>
      </c>
      <c r="J6" s="3"/>
      <c r="K6" s="3">
        <f t="shared" si="2"/>
        <v>81.95</v>
      </c>
      <c r="L6" s="7">
        <v>4</v>
      </c>
      <c r="M6" s="1"/>
    </row>
    <row r="7" spans="1:13" ht="15" customHeight="1">
      <c r="A7" s="9">
        <v>5</v>
      </c>
      <c r="B7" s="2" t="s">
        <v>89</v>
      </c>
      <c r="C7" s="2" t="s">
        <v>90</v>
      </c>
      <c r="D7" s="2" t="s">
        <v>6</v>
      </c>
      <c r="E7" s="2" t="s">
        <v>7</v>
      </c>
      <c r="F7" s="3" t="s">
        <v>12</v>
      </c>
      <c r="G7" s="3">
        <f t="shared" si="0"/>
        <v>31.200000000000003</v>
      </c>
      <c r="H7" s="3" t="s">
        <v>85</v>
      </c>
      <c r="I7" s="3">
        <f t="shared" si="1"/>
        <v>49.5</v>
      </c>
      <c r="J7" s="3"/>
      <c r="K7" s="3">
        <f t="shared" si="2"/>
        <v>80.7</v>
      </c>
      <c r="L7" s="7">
        <v>5</v>
      </c>
      <c r="M7" s="1"/>
    </row>
    <row r="8" spans="1:13" ht="15" customHeight="1">
      <c r="A8" s="9">
        <v>6</v>
      </c>
      <c r="B8" s="2" t="s">
        <v>18</v>
      </c>
      <c r="C8" s="2" t="s">
        <v>19</v>
      </c>
      <c r="D8" s="2" t="s">
        <v>6</v>
      </c>
      <c r="E8" s="2" t="s">
        <v>7</v>
      </c>
      <c r="F8" s="3" t="s">
        <v>20</v>
      </c>
      <c r="G8" s="3">
        <f t="shared" si="0"/>
        <v>29.32</v>
      </c>
      <c r="H8" s="3" t="s">
        <v>21</v>
      </c>
      <c r="I8" s="3">
        <f t="shared" si="1"/>
        <v>50.1</v>
      </c>
      <c r="J8" s="3"/>
      <c r="K8" s="3">
        <f t="shared" si="2"/>
        <v>79.42</v>
      </c>
      <c r="L8" s="7">
        <v>6</v>
      </c>
      <c r="M8" s="1"/>
    </row>
    <row r="9" spans="1:13" ht="15" customHeight="1">
      <c r="A9" s="9">
        <v>7</v>
      </c>
      <c r="B9" s="2" t="s">
        <v>28</v>
      </c>
      <c r="C9" s="2" t="s">
        <v>29</v>
      </c>
      <c r="D9" s="2" t="s">
        <v>6</v>
      </c>
      <c r="E9" s="2" t="s">
        <v>7</v>
      </c>
      <c r="F9" s="3" t="s">
        <v>25</v>
      </c>
      <c r="G9" s="3">
        <f t="shared" si="0"/>
        <v>27.160000000000004</v>
      </c>
      <c r="H9" s="3" t="s">
        <v>30</v>
      </c>
      <c r="I9" s="3">
        <f t="shared" si="1"/>
        <v>52.199999999999996</v>
      </c>
      <c r="J9" s="3"/>
      <c r="K9" s="3">
        <f t="shared" si="2"/>
        <v>79.36</v>
      </c>
      <c r="L9" s="7">
        <v>7</v>
      </c>
      <c r="M9" s="1"/>
    </row>
    <row r="10" spans="1:13" ht="15" customHeight="1">
      <c r="A10" s="9">
        <v>8</v>
      </c>
      <c r="B10" s="2" t="s">
        <v>57</v>
      </c>
      <c r="C10" s="2" t="s">
        <v>58</v>
      </c>
      <c r="D10" s="2" t="s">
        <v>6</v>
      </c>
      <c r="E10" s="2" t="s">
        <v>7</v>
      </c>
      <c r="F10" s="3" t="s">
        <v>59</v>
      </c>
      <c r="G10" s="3">
        <f t="shared" si="0"/>
        <v>31.160000000000004</v>
      </c>
      <c r="H10" s="3" t="s">
        <v>60</v>
      </c>
      <c r="I10" s="3">
        <f t="shared" si="1"/>
        <v>48.15</v>
      </c>
      <c r="J10" s="3"/>
      <c r="K10" s="3">
        <f t="shared" si="2"/>
        <v>79.31</v>
      </c>
      <c r="L10" s="7">
        <v>8</v>
      </c>
      <c r="M10" s="1"/>
    </row>
    <row r="11" spans="1:13" ht="15" customHeight="1">
      <c r="A11" s="9">
        <v>9</v>
      </c>
      <c r="B11" s="2" t="s">
        <v>98</v>
      </c>
      <c r="C11" s="2" t="s">
        <v>99</v>
      </c>
      <c r="D11" s="2" t="s">
        <v>6</v>
      </c>
      <c r="E11" s="2" t="s">
        <v>7</v>
      </c>
      <c r="F11" s="3" t="s">
        <v>100</v>
      </c>
      <c r="G11" s="3">
        <f t="shared" si="0"/>
        <v>30.760000000000005</v>
      </c>
      <c r="H11" s="3" t="s">
        <v>60</v>
      </c>
      <c r="I11" s="3">
        <f t="shared" si="1"/>
        <v>48.15</v>
      </c>
      <c r="J11" s="3"/>
      <c r="K11" s="3">
        <f t="shared" si="2"/>
        <v>78.91</v>
      </c>
      <c r="L11" s="7">
        <v>9</v>
      </c>
      <c r="M11" s="1"/>
    </row>
    <row r="12" spans="1:13" ht="15" customHeight="1">
      <c r="A12" s="9">
        <v>10</v>
      </c>
      <c r="B12" s="2" t="s">
        <v>103</v>
      </c>
      <c r="C12" s="2" t="s">
        <v>104</v>
      </c>
      <c r="D12" s="2" t="s">
        <v>6</v>
      </c>
      <c r="E12" s="2" t="s">
        <v>7</v>
      </c>
      <c r="F12" s="3" t="s">
        <v>74</v>
      </c>
      <c r="G12" s="3">
        <f t="shared" si="0"/>
        <v>29.439999999999998</v>
      </c>
      <c r="H12" s="3" t="s">
        <v>105</v>
      </c>
      <c r="I12" s="3">
        <f t="shared" si="1"/>
        <v>49.199999999999996</v>
      </c>
      <c r="J12" s="3"/>
      <c r="K12" s="3">
        <f t="shared" si="2"/>
        <v>78.63999999999999</v>
      </c>
      <c r="L12" s="7">
        <v>10</v>
      </c>
      <c r="M12" s="1"/>
    </row>
    <row r="13" spans="1:13" ht="15" customHeight="1">
      <c r="A13" s="9">
        <v>11</v>
      </c>
      <c r="B13" s="2" t="s">
        <v>76</v>
      </c>
      <c r="C13" s="2" t="s">
        <v>77</v>
      </c>
      <c r="D13" s="2" t="s">
        <v>6</v>
      </c>
      <c r="E13" s="2" t="s">
        <v>7</v>
      </c>
      <c r="F13" s="3" t="s">
        <v>24</v>
      </c>
      <c r="G13" s="3">
        <f t="shared" si="0"/>
        <v>27.560000000000002</v>
      </c>
      <c r="H13" s="3" t="s">
        <v>72</v>
      </c>
      <c r="I13" s="3">
        <f t="shared" si="1"/>
        <v>50.699999999999996</v>
      </c>
      <c r="J13" s="3"/>
      <c r="K13" s="3">
        <f t="shared" si="2"/>
        <v>78.25999999999999</v>
      </c>
      <c r="L13" s="7">
        <v>11</v>
      </c>
      <c r="M13" s="1"/>
    </row>
    <row r="14" spans="1:13" ht="15" customHeight="1">
      <c r="A14" s="9">
        <v>12</v>
      </c>
      <c r="B14" s="2" t="s">
        <v>13</v>
      </c>
      <c r="C14" s="2" t="s">
        <v>14</v>
      </c>
      <c r="D14" s="2" t="s">
        <v>6</v>
      </c>
      <c r="E14" s="2" t="s">
        <v>7</v>
      </c>
      <c r="F14" s="3" t="s">
        <v>15</v>
      </c>
      <c r="G14" s="3">
        <f t="shared" si="0"/>
        <v>29.760000000000005</v>
      </c>
      <c r="H14" s="3" t="s">
        <v>16</v>
      </c>
      <c r="I14" s="3">
        <f t="shared" si="1"/>
        <v>48.449999999999996</v>
      </c>
      <c r="J14" s="3"/>
      <c r="K14" s="3">
        <f t="shared" si="2"/>
        <v>78.21000000000001</v>
      </c>
      <c r="L14" s="7">
        <v>12</v>
      </c>
      <c r="M14" s="1"/>
    </row>
    <row r="15" spans="1:13" ht="15" customHeight="1">
      <c r="A15" s="9">
        <v>13</v>
      </c>
      <c r="B15" s="2" t="s">
        <v>35</v>
      </c>
      <c r="C15" s="2" t="s">
        <v>36</v>
      </c>
      <c r="D15" s="2" t="s">
        <v>6</v>
      </c>
      <c r="E15" s="2" t="s">
        <v>7</v>
      </c>
      <c r="F15" s="3" t="s">
        <v>37</v>
      </c>
      <c r="G15" s="3">
        <f t="shared" si="0"/>
        <v>28.12</v>
      </c>
      <c r="H15" s="3" t="s">
        <v>8</v>
      </c>
      <c r="I15" s="3">
        <f t="shared" si="1"/>
        <v>40.05</v>
      </c>
      <c r="J15" s="3">
        <v>10</v>
      </c>
      <c r="K15" s="3">
        <f t="shared" si="2"/>
        <v>78.17</v>
      </c>
      <c r="L15" s="7">
        <v>13</v>
      </c>
      <c r="M15" s="6" t="s">
        <v>232</v>
      </c>
    </row>
    <row r="16" spans="1:13" ht="15" customHeight="1">
      <c r="A16" s="9">
        <v>14</v>
      </c>
      <c r="B16" s="2" t="s">
        <v>42</v>
      </c>
      <c r="C16" s="2" t="s">
        <v>43</v>
      </c>
      <c r="D16" s="2" t="s">
        <v>6</v>
      </c>
      <c r="E16" s="2" t="s">
        <v>7</v>
      </c>
      <c r="F16" s="3" t="s">
        <v>44</v>
      </c>
      <c r="G16" s="3">
        <f t="shared" si="0"/>
        <v>26.22</v>
      </c>
      <c r="H16" s="3" t="s">
        <v>45</v>
      </c>
      <c r="I16" s="3">
        <f t="shared" si="1"/>
        <v>51.75</v>
      </c>
      <c r="J16" s="3"/>
      <c r="K16" s="3">
        <f t="shared" si="2"/>
        <v>77.97</v>
      </c>
      <c r="L16" s="7">
        <v>14</v>
      </c>
      <c r="M16" s="1"/>
    </row>
    <row r="17" spans="1:13" ht="15" customHeight="1">
      <c r="A17" s="9">
        <v>15</v>
      </c>
      <c r="B17" s="2" t="s">
        <v>91</v>
      </c>
      <c r="C17" s="2" t="s">
        <v>92</v>
      </c>
      <c r="D17" s="2" t="s">
        <v>6</v>
      </c>
      <c r="E17" s="2" t="s">
        <v>7</v>
      </c>
      <c r="F17" s="3" t="s">
        <v>64</v>
      </c>
      <c r="G17" s="3">
        <f t="shared" si="0"/>
        <v>29.8</v>
      </c>
      <c r="H17" s="3" t="s">
        <v>26</v>
      </c>
      <c r="I17" s="3">
        <f t="shared" si="1"/>
        <v>47.85</v>
      </c>
      <c r="J17" s="3"/>
      <c r="K17" s="3">
        <f t="shared" si="2"/>
        <v>77.65</v>
      </c>
      <c r="L17" s="7">
        <v>15</v>
      </c>
      <c r="M17" s="1"/>
    </row>
    <row r="18" spans="1:13" ht="15" customHeight="1">
      <c r="A18" s="9">
        <v>16</v>
      </c>
      <c r="B18" s="2" t="s">
        <v>32</v>
      </c>
      <c r="C18" s="2" t="s">
        <v>33</v>
      </c>
      <c r="D18" s="2" t="s">
        <v>6</v>
      </c>
      <c r="E18" s="2" t="s">
        <v>7</v>
      </c>
      <c r="F18" s="3" t="s">
        <v>34</v>
      </c>
      <c r="G18" s="3">
        <f t="shared" si="0"/>
        <v>30.72</v>
      </c>
      <c r="H18" s="3" t="s">
        <v>12</v>
      </c>
      <c r="I18" s="3">
        <f t="shared" si="1"/>
        <v>46.8</v>
      </c>
      <c r="J18" s="3"/>
      <c r="K18" s="3">
        <f t="shared" si="2"/>
        <v>77.52</v>
      </c>
      <c r="L18" s="7">
        <v>16</v>
      </c>
      <c r="M18" s="1"/>
    </row>
    <row r="19" spans="1:13" ht="15" customHeight="1">
      <c r="A19" s="9">
        <v>17</v>
      </c>
      <c r="B19" s="2" t="s">
        <v>93</v>
      </c>
      <c r="C19" s="2" t="s">
        <v>94</v>
      </c>
      <c r="D19" s="2" t="s">
        <v>6</v>
      </c>
      <c r="E19" s="2" t="s">
        <v>7</v>
      </c>
      <c r="F19" s="3" t="s">
        <v>95</v>
      </c>
      <c r="G19" s="3">
        <f t="shared" si="0"/>
        <v>29.480000000000004</v>
      </c>
      <c r="H19" s="3" t="s">
        <v>73</v>
      </c>
      <c r="I19" s="3">
        <f t="shared" si="1"/>
        <v>48</v>
      </c>
      <c r="J19" s="3"/>
      <c r="K19" s="3">
        <f t="shared" si="2"/>
        <v>77.48</v>
      </c>
      <c r="L19" s="7">
        <v>17</v>
      </c>
      <c r="M19" s="1"/>
    </row>
    <row r="20" spans="1:13" ht="15" customHeight="1">
      <c r="A20" s="9">
        <v>18</v>
      </c>
      <c r="B20" s="2" t="s">
        <v>101</v>
      </c>
      <c r="C20" s="2" t="s">
        <v>102</v>
      </c>
      <c r="D20" s="2" t="s">
        <v>6</v>
      </c>
      <c r="E20" s="2" t="s">
        <v>7</v>
      </c>
      <c r="F20" s="3" t="s">
        <v>61</v>
      </c>
      <c r="G20" s="3">
        <f t="shared" si="0"/>
        <v>30.880000000000003</v>
      </c>
      <c r="H20" s="3" t="s">
        <v>79</v>
      </c>
      <c r="I20" s="3">
        <f t="shared" si="1"/>
        <v>46.5</v>
      </c>
      <c r="J20" s="3"/>
      <c r="K20" s="3">
        <f t="shared" si="2"/>
        <v>77.38</v>
      </c>
      <c r="L20" s="7">
        <v>18</v>
      </c>
      <c r="M20" s="1"/>
    </row>
    <row r="21" spans="1:13" ht="15" customHeight="1">
      <c r="A21" s="9">
        <v>19</v>
      </c>
      <c r="B21" s="2" t="s">
        <v>82</v>
      </c>
      <c r="C21" s="2" t="s">
        <v>83</v>
      </c>
      <c r="D21" s="2" t="s">
        <v>6</v>
      </c>
      <c r="E21" s="2" t="s">
        <v>7</v>
      </c>
      <c r="F21" s="3" t="s">
        <v>64</v>
      </c>
      <c r="G21" s="3">
        <f t="shared" si="0"/>
        <v>29.8</v>
      </c>
      <c r="H21" s="3" t="s">
        <v>66</v>
      </c>
      <c r="I21" s="3">
        <f t="shared" si="1"/>
        <v>47.25</v>
      </c>
      <c r="J21" s="3"/>
      <c r="K21" s="3">
        <f t="shared" si="2"/>
        <v>77.05</v>
      </c>
      <c r="L21" s="7">
        <v>19</v>
      </c>
      <c r="M21" s="1"/>
    </row>
    <row r="22" spans="1:13" ht="15" customHeight="1">
      <c r="A22" s="9">
        <v>20</v>
      </c>
      <c r="B22" s="2" t="s">
        <v>130</v>
      </c>
      <c r="C22" s="2" t="s">
        <v>131</v>
      </c>
      <c r="D22" s="2" t="s">
        <v>6</v>
      </c>
      <c r="E22" s="2" t="s">
        <v>106</v>
      </c>
      <c r="F22" s="3" t="s">
        <v>129</v>
      </c>
      <c r="G22" s="3">
        <f aca="true" t="shared" si="3" ref="G22:G29">SUM(F22*0.4)</f>
        <v>32.2</v>
      </c>
      <c r="H22" s="3" t="s">
        <v>132</v>
      </c>
      <c r="I22" s="3">
        <f aca="true" t="shared" si="4" ref="I22:I29">SUM(H22*0.6)</f>
        <v>41.532</v>
      </c>
      <c r="J22" s="3"/>
      <c r="K22" s="3">
        <f aca="true" t="shared" si="5" ref="K22:K29">SUM(G22+I22+J22)</f>
        <v>73.732</v>
      </c>
      <c r="L22" s="7">
        <v>1</v>
      </c>
      <c r="M22" s="1"/>
    </row>
    <row r="23" spans="1:13" ht="15" customHeight="1">
      <c r="A23" s="9">
        <v>21</v>
      </c>
      <c r="B23" s="2" t="s">
        <v>107</v>
      </c>
      <c r="C23" s="2" t="s">
        <v>108</v>
      </c>
      <c r="D23" s="2" t="s">
        <v>6</v>
      </c>
      <c r="E23" s="2" t="s">
        <v>106</v>
      </c>
      <c r="F23" s="3" t="s">
        <v>11</v>
      </c>
      <c r="G23" s="3">
        <f t="shared" si="3"/>
        <v>30.8</v>
      </c>
      <c r="H23" s="3" t="s">
        <v>109</v>
      </c>
      <c r="I23" s="3">
        <f t="shared" si="4"/>
        <v>42.54</v>
      </c>
      <c r="J23" s="3"/>
      <c r="K23" s="3">
        <f t="shared" si="5"/>
        <v>73.34</v>
      </c>
      <c r="L23" s="7">
        <v>2</v>
      </c>
      <c r="M23" s="1"/>
    </row>
    <row r="24" spans="1:13" ht="15" customHeight="1">
      <c r="A24" s="9">
        <v>22</v>
      </c>
      <c r="B24" s="2" t="s">
        <v>122</v>
      </c>
      <c r="C24" s="2" t="s">
        <v>123</v>
      </c>
      <c r="D24" s="2" t="s">
        <v>6</v>
      </c>
      <c r="E24" s="2" t="s">
        <v>106</v>
      </c>
      <c r="F24" s="3" t="s">
        <v>124</v>
      </c>
      <c r="G24" s="3">
        <f t="shared" si="3"/>
        <v>28.04</v>
      </c>
      <c r="H24" s="3" t="s">
        <v>125</v>
      </c>
      <c r="I24" s="3">
        <f t="shared" si="4"/>
        <v>43.74</v>
      </c>
      <c r="J24" s="3"/>
      <c r="K24" s="3">
        <f t="shared" si="5"/>
        <v>71.78</v>
      </c>
      <c r="L24" s="7">
        <v>3</v>
      </c>
      <c r="M24" s="1"/>
    </row>
    <row r="25" spans="1:13" ht="15" customHeight="1">
      <c r="A25" s="9">
        <v>23</v>
      </c>
      <c r="B25" s="2" t="s">
        <v>110</v>
      </c>
      <c r="C25" s="2" t="s">
        <v>111</v>
      </c>
      <c r="D25" s="2" t="s">
        <v>6</v>
      </c>
      <c r="E25" s="2" t="s">
        <v>106</v>
      </c>
      <c r="F25" s="3" t="s">
        <v>112</v>
      </c>
      <c r="G25" s="3">
        <f t="shared" si="3"/>
        <v>32.96</v>
      </c>
      <c r="H25" s="3" t="s">
        <v>113</v>
      </c>
      <c r="I25" s="3">
        <f t="shared" si="4"/>
        <v>38.358</v>
      </c>
      <c r="J25" s="3"/>
      <c r="K25" s="3">
        <f t="shared" si="5"/>
        <v>71.318</v>
      </c>
      <c r="L25" s="7">
        <v>4</v>
      </c>
      <c r="M25" s="1"/>
    </row>
    <row r="26" spans="1:13" ht="15" customHeight="1">
      <c r="A26" s="9">
        <v>24</v>
      </c>
      <c r="B26" s="2" t="s">
        <v>139</v>
      </c>
      <c r="C26" s="2" t="s">
        <v>140</v>
      </c>
      <c r="D26" s="2" t="s">
        <v>6</v>
      </c>
      <c r="E26" s="2" t="s">
        <v>106</v>
      </c>
      <c r="F26" s="3" t="s">
        <v>105</v>
      </c>
      <c r="G26" s="3">
        <f t="shared" si="3"/>
        <v>32.800000000000004</v>
      </c>
      <c r="H26" s="3" t="s">
        <v>141</v>
      </c>
      <c r="I26" s="3">
        <f t="shared" si="4"/>
        <v>36.882</v>
      </c>
      <c r="J26" s="3"/>
      <c r="K26" s="3">
        <f t="shared" si="5"/>
        <v>69.682</v>
      </c>
      <c r="L26" s="7">
        <v>5</v>
      </c>
      <c r="M26" s="1"/>
    </row>
    <row r="27" spans="1:13" ht="15" customHeight="1">
      <c r="A27" s="9">
        <v>25</v>
      </c>
      <c r="B27" s="2" t="s">
        <v>133</v>
      </c>
      <c r="C27" s="2" t="s">
        <v>134</v>
      </c>
      <c r="D27" s="2" t="s">
        <v>6</v>
      </c>
      <c r="E27" s="2" t="s">
        <v>106</v>
      </c>
      <c r="F27" s="3" t="s">
        <v>121</v>
      </c>
      <c r="G27" s="3">
        <f t="shared" si="3"/>
        <v>31.04</v>
      </c>
      <c r="H27" s="3" t="s">
        <v>135</v>
      </c>
      <c r="I27" s="3">
        <f t="shared" si="4"/>
        <v>38.502</v>
      </c>
      <c r="J27" s="3"/>
      <c r="K27" s="3">
        <f t="shared" si="5"/>
        <v>69.542</v>
      </c>
      <c r="L27" s="7">
        <v>6</v>
      </c>
      <c r="M27" s="1"/>
    </row>
    <row r="28" spans="1:13" ht="15" customHeight="1">
      <c r="A28" s="9">
        <v>26</v>
      </c>
      <c r="B28" s="2" t="s">
        <v>117</v>
      </c>
      <c r="C28" s="2" t="s">
        <v>118</v>
      </c>
      <c r="D28" s="2" t="s">
        <v>6</v>
      </c>
      <c r="E28" s="2" t="s">
        <v>106</v>
      </c>
      <c r="F28" s="3" t="s">
        <v>119</v>
      </c>
      <c r="G28" s="3">
        <f t="shared" si="3"/>
        <v>31.6</v>
      </c>
      <c r="H28" s="3" t="s">
        <v>120</v>
      </c>
      <c r="I28" s="3">
        <f t="shared" si="4"/>
        <v>37.716</v>
      </c>
      <c r="J28" s="3"/>
      <c r="K28" s="3">
        <f t="shared" si="5"/>
        <v>69.316</v>
      </c>
      <c r="L28" s="7">
        <v>7</v>
      </c>
      <c r="M28" s="1"/>
    </row>
    <row r="29" spans="1:13" ht="15" customHeight="1">
      <c r="A29" s="9">
        <v>27</v>
      </c>
      <c r="B29" s="2" t="s">
        <v>114</v>
      </c>
      <c r="C29" s="2" t="s">
        <v>115</v>
      </c>
      <c r="D29" s="2" t="s">
        <v>6</v>
      </c>
      <c r="E29" s="2" t="s">
        <v>106</v>
      </c>
      <c r="F29" s="3" t="s">
        <v>109</v>
      </c>
      <c r="G29" s="3">
        <f t="shared" si="3"/>
        <v>28.360000000000003</v>
      </c>
      <c r="H29" s="3" t="s">
        <v>116</v>
      </c>
      <c r="I29" s="3">
        <f t="shared" si="4"/>
        <v>40.722</v>
      </c>
      <c r="J29" s="3"/>
      <c r="K29" s="3">
        <f t="shared" si="5"/>
        <v>69.08200000000001</v>
      </c>
      <c r="L29" s="7">
        <v>8</v>
      </c>
      <c r="M29" s="1"/>
    </row>
    <row r="30" spans="1:13" ht="15" customHeight="1">
      <c r="A30" s="9">
        <v>28</v>
      </c>
      <c r="B30" s="2" t="s">
        <v>183</v>
      </c>
      <c r="C30" s="2" t="s">
        <v>184</v>
      </c>
      <c r="D30" s="2" t="s">
        <v>6</v>
      </c>
      <c r="E30" s="2" t="s">
        <v>142</v>
      </c>
      <c r="F30" s="3" t="s">
        <v>84</v>
      </c>
      <c r="G30" s="3">
        <f aca="true" t="shared" si="6" ref="G30:G48">SUM(F30*0.4)</f>
        <v>32.28</v>
      </c>
      <c r="H30" s="3" t="s">
        <v>185</v>
      </c>
      <c r="I30" s="3">
        <f aca="true" t="shared" si="7" ref="I30:I48">SUM(H30*0.6)</f>
        <v>57.599999999999994</v>
      </c>
      <c r="J30" s="3"/>
      <c r="K30" s="3">
        <f aca="true" t="shared" si="8" ref="K30:K48">SUM(G30+I30+J30)</f>
        <v>89.88</v>
      </c>
      <c r="L30" s="7">
        <v>1</v>
      </c>
      <c r="M30" s="1"/>
    </row>
    <row r="31" spans="1:13" ht="15" customHeight="1">
      <c r="A31" s="9">
        <v>29</v>
      </c>
      <c r="B31" s="2" t="s">
        <v>158</v>
      </c>
      <c r="C31" s="2" t="s">
        <v>159</v>
      </c>
      <c r="D31" s="2" t="s">
        <v>6</v>
      </c>
      <c r="E31" s="2" t="s">
        <v>142</v>
      </c>
      <c r="F31" s="3" t="s">
        <v>96</v>
      </c>
      <c r="G31" s="3">
        <f t="shared" si="6"/>
        <v>30.200000000000003</v>
      </c>
      <c r="H31" s="3" t="s">
        <v>160</v>
      </c>
      <c r="I31" s="3">
        <f t="shared" si="7"/>
        <v>57</v>
      </c>
      <c r="J31" s="3"/>
      <c r="K31" s="3">
        <f t="shared" si="8"/>
        <v>87.2</v>
      </c>
      <c r="L31" s="7">
        <v>2</v>
      </c>
      <c r="M31" s="1"/>
    </row>
    <row r="32" spans="1:13" ht="15" customHeight="1">
      <c r="A32" s="9">
        <v>30</v>
      </c>
      <c r="B32" s="2" t="s">
        <v>190</v>
      </c>
      <c r="C32" s="2" t="s">
        <v>191</v>
      </c>
      <c r="D32" s="2" t="s">
        <v>6</v>
      </c>
      <c r="E32" s="2" t="s">
        <v>142</v>
      </c>
      <c r="F32" s="3" t="s">
        <v>21</v>
      </c>
      <c r="G32" s="3">
        <f t="shared" si="6"/>
        <v>33.4</v>
      </c>
      <c r="H32" s="3" t="s">
        <v>192</v>
      </c>
      <c r="I32" s="3">
        <f t="shared" si="7"/>
        <v>48.6</v>
      </c>
      <c r="J32" s="3"/>
      <c r="K32" s="3">
        <f t="shared" si="8"/>
        <v>82</v>
      </c>
      <c r="L32" s="7">
        <v>3</v>
      </c>
      <c r="M32" s="1"/>
    </row>
    <row r="33" spans="1:13" ht="15" customHeight="1">
      <c r="A33" s="9">
        <v>31</v>
      </c>
      <c r="B33" s="2" t="s">
        <v>145</v>
      </c>
      <c r="C33" s="2" t="s">
        <v>146</v>
      </c>
      <c r="D33" s="2" t="s">
        <v>6</v>
      </c>
      <c r="E33" s="2" t="s">
        <v>142</v>
      </c>
      <c r="F33" s="3" t="s">
        <v>137</v>
      </c>
      <c r="G33" s="3">
        <f t="shared" si="6"/>
        <v>25.760000000000005</v>
      </c>
      <c r="H33" s="3" t="s">
        <v>147</v>
      </c>
      <c r="I33" s="3">
        <f t="shared" si="7"/>
        <v>55.8</v>
      </c>
      <c r="J33" s="3"/>
      <c r="K33" s="3">
        <f t="shared" si="8"/>
        <v>81.56</v>
      </c>
      <c r="L33" s="7">
        <v>4</v>
      </c>
      <c r="M33" s="1"/>
    </row>
    <row r="34" spans="1:13" ht="15" customHeight="1">
      <c r="A34" s="9">
        <v>32</v>
      </c>
      <c r="B34" s="2" t="s">
        <v>153</v>
      </c>
      <c r="C34" s="2" t="s">
        <v>154</v>
      </c>
      <c r="D34" s="2" t="s">
        <v>6</v>
      </c>
      <c r="E34" s="2" t="s">
        <v>142</v>
      </c>
      <c r="F34" s="3" t="s">
        <v>128</v>
      </c>
      <c r="G34" s="3">
        <f t="shared" si="6"/>
        <v>28.64</v>
      </c>
      <c r="H34" s="3" t="s">
        <v>30</v>
      </c>
      <c r="I34" s="3">
        <f t="shared" si="7"/>
        <v>52.199999999999996</v>
      </c>
      <c r="J34" s="3"/>
      <c r="K34" s="3">
        <f t="shared" si="8"/>
        <v>80.84</v>
      </c>
      <c r="L34" s="7">
        <v>5</v>
      </c>
      <c r="M34" s="1"/>
    </row>
    <row r="35" spans="1:13" ht="15" customHeight="1">
      <c r="A35" s="9">
        <v>33</v>
      </c>
      <c r="B35" s="2" t="s">
        <v>148</v>
      </c>
      <c r="C35" s="2" t="s">
        <v>149</v>
      </c>
      <c r="D35" s="2" t="s">
        <v>6</v>
      </c>
      <c r="E35" s="2" t="s">
        <v>142</v>
      </c>
      <c r="F35" s="3" t="s">
        <v>97</v>
      </c>
      <c r="G35" s="3">
        <f t="shared" si="6"/>
        <v>26.200000000000003</v>
      </c>
      <c r="H35" s="3" t="s">
        <v>150</v>
      </c>
      <c r="I35" s="3">
        <f t="shared" si="7"/>
        <v>53.1</v>
      </c>
      <c r="J35" s="3"/>
      <c r="K35" s="3">
        <f t="shared" si="8"/>
        <v>79.30000000000001</v>
      </c>
      <c r="L35" s="7">
        <v>6</v>
      </c>
      <c r="M35" s="1"/>
    </row>
    <row r="36" spans="1:13" ht="15" customHeight="1">
      <c r="A36" s="9">
        <v>34</v>
      </c>
      <c r="B36" s="2" t="s">
        <v>169</v>
      </c>
      <c r="C36" s="2" t="s">
        <v>170</v>
      </c>
      <c r="D36" s="2" t="s">
        <v>6</v>
      </c>
      <c r="E36" s="2" t="s">
        <v>142</v>
      </c>
      <c r="F36" s="3" t="s">
        <v>138</v>
      </c>
      <c r="G36" s="3">
        <f t="shared" si="6"/>
        <v>28.28</v>
      </c>
      <c r="H36" s="3" t="s">
        <v>171</v>
      </c>
      <c r="I36" s="3">
        <f t="shared" si="7"/>
        <v>51</v>
      </c>
      <c r="J36" s="3"/>
      <c r="K36" s="3">
        <f t="shared" si="8"/>
        <v>79.28</v>
      </c>
      <c r="L36" s="7">
        <v>7</v>
      </c>
      <c r="M36" s="1"/>
    </row>
    <row r="37" spans="1:13" ht="15" customHeight="1">
      <c r="A37" s="9">
        <v>35</v>
      </c>
      <c r="B37" s="2" t="s">
        <v>151</v>
      </c>
      <c r="C37" s="2" t="s">
        <v>152</v>
      </c>
      <c r="D37" s="2" t="s">
        <v>6</v>
      </c>
      <c r="E37" s="2" t="s">
        <v>142</v>
      </c>
      <c r="F37" s="3" t="s">
        <v>23</v>
      </c>
      <c r="G37" s="3">
        <f t="shared" si="6"/>
        <v>30</v>
      </c>
      <c r="H37" s="3" t="s">
        <v>55</v>
      </c>
      <c r="I37" s="3">
        <f t="shared" si="7"/>
        <v>48.9</v>
      </c>
      <c r="J37" s="3"/>
      <c r="K37" s="3">
        <f t="shared" si="8"/>
        <v>78.9</v>
      </c>
      <c r="L37" s="7">
        <v>8</v>
      </c>
      <c r="M37" s="1"/>
    </row>
    <row r="38" spans="1:13" ht="15" customHeight="1">
      <c r="A38" s="9">
        <v>36</v>
      </c>
      <c r="B38" s="2" t="s">
        <v>155</v>
      </c>
      <c r="C38" s="2" t="s">
        <v>156</v>
      </c>
      <c r="D38" s="2" t="s">
        <v>6</v>
      </c>
      <c r="E38" s="2" t="s">
        <v>142</v>
      </c>
      <c r="F38" s="3" t="s">
        <v>136</v>
      </c>
      <c r="G38" s="3">
        <f t="shared" si="6"/>
        <v>24.840000000000003</v>
      </c>
      <c r="H38" s="3" t="s">
        <v>157</v>
      </c>
      <c r="I38" s="3">
        <f t="shared" si="7"/>
        <v>53.4</v>
      </c>
      <c r="J38" s="3"/>
      <c r="K38" s="3">
        <f t="shared" si="8"/>
        <v>78.24000000000001</v>
      </c>
      <c r="L38" s="7">
        <v>9</v>
      </c>
      <c r="M38" s="1"/>
    </row>
    <row r="39" spans="1:13" ht="15" customHeight="1">
      <c r="A39" s="9">
        <v>37</v>
      </c>
      <c r="B39" s="2" t="s">
        <v>186</v>
      </c>
      <c r="C39" s="2" t="s">
        <v>187</v>
      </c>
      <c r="D39" s="2" t="s">
        <v>6</v>
      </c>
      <c r="E39" s="2" t="s">
        <v>142</v>
      </c>
      <c r="F39" s="3" t="s">
        <v>62</v>
      </c>
      <c r="G39" s="3">
        <f t="shared" si="6"/>
        <v>30.12</v>
      </c>
      <c r="H39" s="3" t="s">
        <v>182</v>
      </c>
      <c r="I39" s="3">
        <f t="shared" si="7"/>
        <v>47.699999999999996</v>
      </c>
      <c r="J39" s="3"/>
      <c r="K39" s="3">
        <f t="shared" si="8"/>
        <v>77.82</v>
      </c>
      <c r="L39" s="7">
        <v>10</v>
      </c>
      <c r="M39" s="1"/>
    </row>
    <row r="40" spans="1:13" ht="15" customHeight="1">
      <c r="A40" s="9">
        <v>38</v>
      </c>
      <c r="B40" s="2" t="s">
        <v>143</v>
      </c>
      <c r="C40" s="2" t="s">
        <v>144</v>
      </c>
      <c r="D40" s="2" t="s">
        <v>6</v>
      </c>
      <c r="E40" s="2" t="s">
        <v>142</v>
      </c>
      <c r="F40" s="3" t="s">
        <v>22</v>
      </c>
      <c r="G40" s="3">
        <f t="shared" si="6"/>
        <v>27.360000000000003</v>
      </c>
      <c r="H40" s="3" t="s">
        <v>51</v>
      </c>
      <c r="I40" s="3">
        <f t="shared" si="7"/>
        <v>39.6</v>
      </c>
      <c r="J40" s="3">
        <v>10</v>
      </c>
      <c r="K40" s="3">
        <f t="shared" si="8"/>
        <v>76.96000000000001</v>
      </c>
      <c r="L40" s="7">
        <v>11</v>
      </c>
      <c r="M40" s="6" t="s">
        <v>232</v>
      </c>
    </row>
    <row r="41" spans="1:13" ht="15" customHeight="1">
      <c r="A41" s="9">
        <v>39</v>
      </c>
      <c r="B41" s="2" t="s">
        <v>164</v>
      </c>
      <c r="C41" s="2" t="s">
        <v>165</v>
      </c>
      <c r="D41" s="2" t="s">
        <v>6</v>
      </c>
      <c r="E41" s="2" t="s">
        <v>142</v>
      </c>
      <c r="F41" s="3" t="s">
        <v>128</v>
      </c>
      <c r="G41" s="3">
        <f t="shared" si="6"/>
        <v>28.64</v>
      </c>
      <c r="H41" s="3" t="s">
        <v>129</v>
      </c>
      <c r="I41" s="3">
        <f t="shared" si="7"/>
        <v>48.3</v>
      </c>
      <c r="J41" s="3"/>
      <c r="K41" s="3">
        <f t="shared" si="8"/>
        <v>76.94</v>
      </c>
      <c r="L41" s="7">
        <v>12</v>
      </c>
      <c r="M41" s="1"/>
    </row>
    <row r="42" spans="1:13" ht="15" customHeight="1">
      <c r="A42" s="9">
        <v>40</v>
      </c>
      <c r="B42" s="2" t="s">
        <v>166</v>
      </c>
      <c r="C42" s="2" t="s">
        <v>167</v>
      </c>
      <c r="D42" s="2" t="s">
        <v>6</v>
      </c>
      <c r="E42" s="2" t="s">
        <v>142</v>
      </c>
      <c r="F42" s="3" t="s">
        <v>40</v>
      </c>
      <c r="G42" s="3">
        <f t="shared" si="6"/>
        <v>29.400000000000002</v>
      </c>
      <c r="H42" s="3" t="s">
        <v>10</v>
      </c>
      <c r="I42" s="3">
        <f t="shared" si="7"/>
        <v>47.1</v>
      </c>
      <c r="J42" s="3"/>
      <c r="K42" s="3">
        <f t="shared" si="8"/>
        <v>76.5</v>
      </c>
      <c r="L42" s="7">
        <v>13</v>
      </c>
      <c r="M42" s="1"/>
    </row>
    <row r="43" spans="1:13" ht="15" customHeight="1">
      <c r="A43" s="9">
        <v>41</v>
      </c>
      <c r="B43" s="2" t="s">
        <v>188</v>
      </c>
      <c r="C43" s="2" t="s">
        <v>189</v>
      </c>
      <c r="D43" s="2" t="s">
        <v>6</v>
      </c>
      <c r="E43" s="2" t="s">
        <v>142</v>
      </c>
      <c r="F43" s="3" t="s">
        <v>119</v>
      </c>
      <c r="G43" s="3">
        <f t="shared" si="6"/>
        <v>31.6</v>
      </c>
      <c r="H43" s="3" t="s">
        <v>64</v>
      </c>
      <c r="I43" s="3">
        <f t="shared" si="7"/>
        <v>44.699999999999996</v>
      </c>
      <c r="J43" s="3"/>
      <c r="K43" s="3">
        <f t="shared" si="8"/>
        <v>76.3</v>
      </c>
      <c r="L43" s="7">
        <v>14</v>
      </c>
      <c r="M43" s="1"/>
    </row>
    <row r="44" spans="1:13" ht="15" customHeight="1">
      <c r="A44" s="9">
        <v>42</v>
      </c>
      <c r="B44" s="2" t="s">
        <v>172</v>
      </c>
      <c r="C44" s="2" t="s">
        <v>173</v>
      </c>
      <c r="D44" s="2" t="s">
        <v>6</v>
      </c>
      <c r="E44" s="2" t="s">
        <v>142</v>
      </c>
      <c r="F44" s="3" t="s">
        <v>63</v>
      </c>
      <c r="G44" s="3">
        <f t="shared" si="6"/>
        <v>25.72</v>
      </c>
      <c r="H44" s="3" t="s">
        <v>21</v>
      </c>
      <c r="I44" s="3">
        <f t="shared" si="7"/>
        <v>50.1</v>
      </c>
      <c r="J44" s="3"/>
      <c r="K44" s="3">
        <f t="shared" si="8"/>
        <v>75.82</v>
      </c>
      <c r="L44" s="7">
        <v>15</v>
      </c>
      <c r="M44" s="1"/>
    </row>
    <row r="45" spans="1:13" ht="15" customHeight="1">
      <c r="A45" s="9">
        <v>43</v>
      </c>
      <c r="B45" s="2" t="s">
        <v>161</v>
      </c>
      <c r="C45" s="2" t="s">
        <v>162</v>
      </c>
      <c r="D45" s="2" t="s">
        <v>6</v>
      </c>
      <c r="E45" s="2" t="s">
        <v>142</v>
      </c>
      <c r="F45" s="3" t="s">
        <v>81</v>
      </c>
      <c r="G45" s="3">
        <f t="shared" si="6"/>
        <v>26.480000000000004</v>
      </c>
      <c r="H45" s="3" t="s">
        <v>105</v>
      </c>
      <c r="I45" s="3">
        <f t="shared" si="7"/>
        <v>49.199999999999996</v>
      </c>
      <c r="J45" s="3"/>
      <c r="K45" s="3">
        <f t="shared" si="8"/>
        <v>75.68</v>
      </c>
      <c r="L45" s="7">
        <v>16</v>
      </c>
      <c r="M45" s="1"/>
    </row>
    <row r="46" spans="1:13" ht="15" customHeight="1">
      <c r="A46" s="9">
        <v>44</v>
      </c>
      <c r="B46" s="2" t="s">
        <v>180</v>
      </c>
      <c r="C46" s="2" t="s">
        <v>181</v>
      </c>
      <c r="D46" s="2" t="s">
        <v>6</v>
      </c>
      <c r="E46" s="2" t="s">
        <v>142</v>
      </c>
      <c r="F46" s="3" t="s">
        <v>74</v>
      </c>
      <c r="G46" s="3">
        <f t="shared" si="6"/>
        <v>29.439999999999998</v>
      </c>
      <c r="H46" s="3" t="s">
        <v>11</v>
      </c>
      <c r="I46" s="3">
        <f t="shared" si="7"/>
        <v>46.199999999999996</v>
      </c>
      <c r="J46" s="3"/>
      <c r="K46" s="3">
        <f t="shared" si="8"/>
        <v>75.63999999999999</v>
      </c>
      <c r="L46" s="7">
        <v>17</v>
      </c>
      <c r="M46" s="1"/>
    </row>
    <row r="47" spans="1:13" ht="15" customHeight="1">
      <c r="A47" s="9">
        <v>45</v>
      </c>
      <c r="B47" s="2" t="s">
        <v>177</v>
      </c>
      <c r="C47" s="2" t="s">
        <v>178</v>
      </c>
      <c r="D47" s="2" t="s">
        <v>6</v>
      </c>
      <c r="E47" s="2" t="s">
        <v>142</v>
      </c>
      <c r="F47" s="3" t="s">
        <v>179</v>
      </c>
      <c r="G47" s="3">
        <f t="shared" si="6"/>
        <v>26.24</v>
      </c>
      <c r="H47" s="3" t="s">
        <v>105</v>
      </c>
      <c r="I47" s="3">
        <f t="shared" si="7"/>
        <v>49.199999999999996</v>
      </c>
      <c r="J47" s="3"/>
      <c r="K47" s="3">
        <f t="shared" si="8"/>
        <v>75.44</v>
      </c>
      <c r="L47" s="7">
        <v>18</v>
      </c>
      <c r="M47" s="1"/>
    </row>
    <row r="48" spans="1:13" ht="15" customHeight="1">
      <c r="A48" s="9">
        <v>46</v>
      </c>
      <c r="B48" s="2" t="s">
        <v>175</v>
      </c>
      <c r="C48" s="2" t="s">
        <v>176</v>
      </c>
      <c r="D48" s="2" t="s">
        <v>6</v>
      </c>
      <c r="E48" s="2" t="s">
        <v>142</v>
      </c>
      <c r="F48" s="3" t="s">
        <v>39</v>
      </c>
      <c r="G48" s="3">
        <f t="shared" si="6"/>
        <v>27.32</v>
      </c>
      <c r="H48" s="3" t="s">
        <v>73</v>
      </c>
      <c r="I48" s="3">
        <f t="shared" si="7"/>
        <v>48</v>
      </c>
      <c r="J48" s="3"/>
      <c r="K48" s="3">
        <f t="shared" si="8"/>
        <v>75.32</v>
      </c>
      <c r="L48" s="7">
        <v>19</v>
      </c>
      <c r="M48" s="1"/>
    </row>
    <row r="49" spans="1:13" ht="15" customHeight="1">
      <c r="A49" s="9">
        <v>47</v>
      </c>
      <c r="B49" s="2" t="s">
        <v>196</v>
      </c>
      <c r="C49" s="2" t="s">
        <v>197</v>
      </c>
      <c r="D49" s="2" t="s">
        <v>6</v>
      </c>
      <c r="E49" s="2" t="s">
        <v>193</v>
      </c>
      <c r="F49" s="3" t="s">
        <v>81</v>
      </c>
      <c r="G49" s="3">
        <f aca="true" t="shared" si="9" ref="G49:G55">SUM(F49*0.4)</f>
        <v>26.480000000000004</v>
      </c>
      <c r="H49" s="3" t="s">
        <v>38</v>
      </c>
      <c r="I49" s="3">
        <f aca="true" t="shared" si="10" ref="I49:I55">SUM(H49*0.6)</f>
        <v>37.02</v>
      </c>
      <c r="J49" s="3"/>
      <c r="K49" s="3">
        <f aca="true" t="shared" si="11" ref="K49:K55">SUM(G49+I49+J49)</f>
        <v>63.50000000000001</v>
      </c>
      <c r="L49" s="7">
        <v>1</v>
      </c>
      <c r="M49" s="1"/>
    </row>
    <row r="50" spans="1:13" ht="15" customHeight="1">
      <c r="A50" s="9">
        <v>48</v>
      </c>
      <c r="B50" s="2" t="s">
        <v>198</v>
      </c>
      <c r="C50" s="2" t="s">
        <v>199</v>
      </c>
      <c r="D50" s="2" t="s">
        <v>6</v>
      </c>
      <c r="E50" s="2" t="s">
        <v>193</v>
      </c>
      <c r="F50" s="3" t="s">
        <v>68</v>
      </c>
      <c r="G50" s="3">
        <f t="shared" si="9"/>
        <v>25.880000000000003</v>
      </c>
      <c r="H50" s="3" t="s">
        <v>41</v>
      </c>
      <c r="I50" s="3">
        <f t="shared" si="10"/>
        <v>36.42</v>
      </c>
      <c r="J50" s="3"/>
      <c r="K50" s="3">
        <f t="shared" si="11"/>
        <v>62.300000000000004</v>
      </c>
      <c r="L50" s="7">
        <v>2</v>
      </c>
      <c r="M50" s="1"/>
    </row>
    <row r="51" spans="1:13" ht="15" customHeight="1">
      <c r="A51" s="9">
        <v>49</v>
      </c>
      <c r="B51" s="2" t="s">
        <v>203</v>
      </c>
      <c r="C51" s="2" t="s">
        <v>204</v>
      </c>
      <c r="D51" s="2" t="s">
        <v>6</v>
      </c>
      <c r="E51" s="2" t="s">
        <v>193</v>
      </c>
      <c r="F51" s="3" t="s">
        <v>138</v>
      </c>
      <c r="G51" s="3">
        <f t="shared" si="9"/>
        <v>28.28</v>
      </c>
      <c r="H51" s="3" t="s">
        <v>126</v>
      </c>
      <c r="I51" s="3">
        <f t="shared" si="10"/>
        <v>33.06</v>
      </c>
      <c r="J51" s="3"/>
      <c r="K51" s="3">
        <f t="shared" si="11"/>
        <v>61.34</v>
      </c>
      <c r="L51" s="7">
        <v>3</v>
      </c>
      <c r="M51" s="1"/>
    </row>
    <row r="52" spans="1:13" ht="15" customHeight="1">
      <c r="A52" s="9">
        <v>50</v>
      </c>
      <c r="B52" s="2" t="s">
        <v>194</v>
      </c>
      <c r="C52" s="2" t="s">
        <v>195</v>
      </c>
      <c r="D52" s="2" t="s">
        <v>6</v>
      </c>
      <c r="E52" s="2" t="s">
        <v>193</v>
      </c>
      <c r="F52" s="3" t="s">
        <v>9</v>
      </c>
      <c r="G52" s="3">
        <f t="shared" si="9"/>
        <v>24.200000000000003</v>
      </c>
      <c r="H52" s="3" t="s">
        <v>174</v>
      </c>
      <c r="I52" s="3">
        <f t="shared" si="10"/>
        <v>35.46</v>
      </c>
      <c r="J52" s="3"/>
      <c r="K52" s="3">
        <f t="shared" si="11"/>
        <v>59.660000000000004</v>
      </c>
      <c r="L52" s="7">
        <v>4</v>
      </c>
      <c r="M52" s="1"/>
    </row>
    <row r="53" spans="1:13" ht="15" customHeight="1">
      <c r="A53" s="9">
        <v>51</v>
      </c>
      <c r="B53" s="2" t="s">
        <v>200</v>
      </c>
      <c r="C53" s="2" t="s">
        <v>201</v>
      </c>
      <c r="D53" s="2" t="s">
        <v>6</v>
      </c>
      <c r="E53" s="2" t="s">
        <v>193</v>
      </c>
      <c r="F53" s="3" t="s">
        <v>78</v>
      </c>
      <c r="G53" s="3">
        <f t="shared" si="9"/>
        <v>22.400000000000002</v>
      </c>
      <c r="H53" s="3" t="s">
        <v>202</v>
      </c>
      <c r="I53" s="3">
        <f t="shared" si="10"/>
        <v>36.06</v>
      </c>
      <c r="J53" s="3"/>
      <c r="K53" s="3">
        <f t="shared" si="11"/>
        <v>58.46000000000001</v>
      </c>
      <c r="L53" s="7">
        <v>5</v>
      </c>
      <c r="M53" s="1"/>
    </row>
    <row r="54" spans="1:13" ht="15" customHeight="1">
      <c r="A54" s="9">
        <v>52</v>
      </c>
      <c r="B54" s="2" t="s">
        <v>208</v>
      </c>
      <c r="C54" s="2" t="s">
        <v>209</v>
      </c>
      <c r="D54" s="2" t="s">
        <v>6</v>
      </c>
      <c r="E54" s="2" t="s">
        <v>205</v>
      </c>
      <c r="F54" s="3" t="s">
        <v>27</v>
      </c>
      <c r="G54" s="3">
        <f t="shared" si="9"/>
        <v>30.6</v>
      </c>
      <c r="H54" s="3" t="s">
        <v>65</v>
      </c>
      <c r="I54" s="3">
        <f t="shared" si="10"/>
        <v>47.64</v>
      </c>
      <c r="J54" s="3"/>
      <c r="K54" s="3">
        <f t="shared" si="11"/>
        <v>78.24000000000001</v>
      </c>
      <c r="L54" s="7">
        <v>1</v>
      </c>
      <c r="M54" s="1"/>
    </row>
    <row r="55" spans="1:13" ht="18.75" customHeight="1">
      <c r="A55" s="9">
        <v>53</v>
      </c>
      <c r="B55" s="2" t="s">
        <v>206</v>
      </c>
      <c r="C55" s="2" t="s">
        <v>207</v>
      </c>
      <c r="D55" s="2" t="s">
        <v>6</v>
      </c>
      <c r="E55" s="2" t="s">
        <v>205</v>
      </c>
      <c r="F55" s="3" t="s">
        <v>55</v>
      </c>
      <c r="G55" s="3">
        <f t="shared" si="9"/>
        <v>32.6</v>
      </c>
      <c r="H55" s="3" t="s">
        <v>124</v>
      </c>
      <c r="I55" s="3">
        <f t="shared" si="10"/>
        <v>42.059999999999995</v>
      </c>
      <c r="J55" s="3"/>
      <c r="K55" s="3">
        <f t="shared" si="11"/>
        <v>74.66</v>
      </c>
      <c r="L55" s="7">
        <v>2</v>
      </c>
      <c r="M55" s="1"/>
    </row>
    <row r="56" spans="1:13" ht="16.5" customHeight="1">
      <c r="A56" s="9">
        <v>54</v>
      </c>
      <c r="B56" s="2" t="s">
        <v>211</v>
      </c>
      <c r="C56" s="2" t="s">
        <v>212</v>
      </c>
      <c r="D56" s="2" t="s">
        <v>6</v>
      </c>
      <c r="E56" s="2" t="s">
        <v>210</v>
      </c>
      <c r="F56" s="3" t="s">
        <v>46</v>
      </c>
      <c r="G56" s="3">
        <f>SUM(F56*0.4)</f>
        <v>28.200000000000003</v>
      </c>
      <c r="H56" s="3" t="s">
        <v>127</v>
      </c>
      <c r="I56" s="3">
        <f>SUM(H56*0.6)</f>
        <v>36.9</v>
      </c>
      <c r="J56" s="3">
        <v>10</v>
      </c>
      <c r="K56" s="3">
        <f>SUM(G56+I56+J56)</f>
        <v>75.1</v>
      </c>
      <c r="L56" s="7">
        <v>1</v>
      </c>
      <c r="M56" s="6" t="s">
        <v>232</v>
      </c>
    </row>
    <row r="57" spans="1:13" ht="15" customHeight="1">
      <c r="A57" s="9">
        <v>55</v>
      </c>
      <c r="B57" s="2" t="s">
        <v>213</v>
      </c>
      <c r="C57" s="2" t="s">
        <v>214</v>
      </c>
      <c r="D57" s="2" t="s">
        <v>6</v>
      </c>
      <c r="E57" s="2" t="s">
        <v>210</v>
      </c>
      <c r="F57" s="3" t="s">
        <v>52</v>
      </c>
      <c r="G57" s="3">
        <f>SUM(F57*0.4)</f>
        <v>27.04</v>
      </c>
      <c r="H57" s="3" t="s">
        <v>67</v>
      </c>
      <c r="I57" s="3">
        <f>SUM(H57*0.6)</f>
        <v>40.26</v>
      </c>
      <c r="J57" s="3"/>
      <c r="K57" s="3">
        <f>SUM(G57+I57+J57)</f>
        <v>67.3</v>
      </c>
      <c r="L57" s="7">
        <v>2</v>
      </c>
      <c r="M57" s="1"/>
    </row>
    <row r="58" spans="1:13" ht="15" customHeight="1">
      <c r="A58" s="9">
        <v>56</v>
      </c>
      <c r="B58" s="2" t="s">
        <v>216</v>
      </c>
      <c r="C58" s="2" t="s">
        <v>217</v>
      </c>
      <c r="D58" s="2" t="s">
        <v>6</v>
      </c>
      <c r="E58" s="2" t="s">
        <v>215</v>
      </c>
      <c r="F58" s="3" t="s">
        <v>218</v>
      </c>
      <c r="G58" s="3">
        <f>SUM(F58*0.4)</f>
        <v>28.560000000000002</v>
      </c>
      <c r="H58" s="3" t="s">
        <v>219</v>
      </c>
      <c r="I58" s="3">
        <f>SUM(H58*0.6)</f>
        <v>49.68</v>
      </c>
      <c r="J58" s="3"/>
      <c r="K58" s="3">
        <f>SUM(G58+I58+J58)</f>
        <v>78.24000000000001</v>
      </c>
      <c r="L58" s="7">
        <v>1</v>
      </c>
      <c r="M58" s="1"/>
    </row>
    <row r="59" spans="1:13" ht="15" customHeight="1">
      <c r="A59" s="9">
        <v>57</v>
      </c>
      <c r="B59" s="2" t="s">
        <v>222</v>
      </c>
      <c r="C59" s="2" t="s">
        <v>223</v>
      </c>
      <c r="D59" s="2" t="s">
        <v>6</v>
      </c>
      <c r="E59" s="2" t="s">
        <v>215</v>
      </c>
      <c r="F59" s="3" t="s">
        <v>163</v>
      </c>
      <c r="G59" s="3">
        <f>SUM(F59*0.4)</f>
        <v>29.880000000000003</v>
      </c>
      <c r="H59" s="3" t="s">
        <v>168</v>
      </c>
      <c r="I59" s="3">
        <f>SUM(H59*0.6)</f>
        <v>43.68</v>
      </c>
      <c r="J59" s="3"/>
      <c r="K59" s="3">
        <f>SUM(G59+I59+J59)</f>
        <v>73.56</v>
      </c>
      <c r="L59" s="7">
        <v>2</v>
      </c>
      <c r="M59" s="1"/>
    </row>
    <row r="60" spans="1:13" ht="15" customHeight="1">
      <c r="A60" s="9">
        <v>58</v>
      </c>
      <c r="B60" s="2" t="s">
        <v>220</v>
      </c>
      <c r="C60" s="2" t="s">
        <v>221</v>
      </c>
      <c r="D60" s="2" t="s">
        <v>6</v>
      </c>
      <c r="E60" s="2" t="s">
        <v>215</v>
      </c>
      <c r="F60" s="3" t="s">
        <v>31</v>
      </c>
      <c r="G60" s="3">
        <f>SUM(F60*0.4)</f>
        <v>27.52</v>
      </c>
      <c r="H60" s="3" t="s">
        <v>17</v>
      </c>
      <c r="I60" s="3">
        <f>SUM(H60*0.6)</f>
        <v>42.35999999999999</v>
      </c>
      <c r="J60" s="3"/>
      <c r="K60" s="3">
        <f>SUM(G60+I60+J60)</f>
        <v>69.88</v>
      </c>
      <c r="L60" s="7">
        <v>3</v>
      </c>
      <c r="M60" s="1"/>
    </row>
    <row r="61" spans="1:13" ht="18" customHeight="1">
      <c r="A61" s="9">
        <v>59</v>
      </c>
      <c r="B61" s="2" t="s">
        <v>224</v>
      </c>
      <c r="C61" s="2" t="s">
        <v>225</v>
      </c>
      <c r="D61" s="2" t="s">
        <v>6</v>
      </c>
      <c r="E61" s="2" t="s">
        <v>215</v>
      </c>
      <c r="F61" s="3" t="s">
        <v>75</v>
      </c>
      <c r="G61" s="3">
        <f>SUM(F61*0.4)</f>
        <v>26.560000000000002</v>
      </c>
      <c r="H61" s="3" t="s">
        <v>80</v>
      </c>
      <c r="I61" s="3">
        <f>SUM(H61*0.6)</f>
        <v>40.08</v>
      </c>
      <c r="J61" s="3"/>
      <c r="K61" s="3">
        <f>SUM(G61+I61+J61)</f>
        <v>66.64</v>
      </c>
      <c r="L61" s="7">
        <v>4</v>
      </c>
      <c r="M6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2016-08-20T03:46:18Z</cp:lastPrinted>
  <dcterms:created xsi:type="dcterms:W3CDTF">2016-08-20T02:46:54Z</dcterms:created>
  <dcterms:modified xsi:type="dcterms:W3CDTF">2016-08-20T03:49:19Z</dcterms:modified>
  <cp:category/>
  <cp:version/>
  <cp:contentType/>
  <cp:contentStatus/>
</cp:coreProperties>
</file>