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6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<sst xmlns="http://schemas.openxmlformats.org/spreadsheetml/2006/main" count="76" uniqueCount="54">
  <si>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</si>
  <si>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</si>
  <si>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</si>
  <si>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</si>
  <si>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</si>
  <si>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</si>
  <si>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</si>
  <si>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</si>
  <si>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</si>
  <si>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</si>
  <si>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</si>
  <si>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</si>
  <si>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</si>
  <si>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占40%</t>
  </si>
  <si>
    <t>占60%</t>
  </si>
  <si>
    <t>合格</t>
  </si>
  <si>
    <t>专技十三级</t>
  </si>
  <si>
    <t>拟聘</t>
  </si>
  <si>
    <t>韶关市教育局2016年公开招聘专业技术人员拟聘用人员名单（第二批）</t>
  </si>
  <si>
    <t>郭红英</t>
  </si>
  <si>
    <t>孙兴华</t>
  </si>
  <si>
    <t>刘堂平</t>
  </si>
  <si>
    <t>危志芳</t>
  </si>
  <si>
    <t>唐雪艳</t>
  </si>
  <si>
    <t>李建陶</t>
  </si>
  <si>
    <t>邓冬林</t>
  </si>
  <si>
    <t>卢洁</t>
  </si>
  <si>
    <t>莫小敏</t>
  </si>
  <si>
    <t>黄德景</t>
  </si>
  <si>
    <t>邓柳青</t>
  </si>
  <si>
    <t>衡阳师范学院/汉语言文学</t>
  </si>
  <si>
    <t>湖北师范学院/数学与应用数学</t>
  </si>
  <si>
    <t>东华理工大学/英语</t>
  </si>
  <si>
    <t>肇庆学院/英语</t>
  </si>
  <si>
    <t>韶关学院/英语</t>
  </si>
  <si>
    <t>西南大学/历史学</t>
  </si>
  <si>
    <t>韶关学院/思想政治教育</t>
  </si>
  <si>
    <t>广东外语外贸大学/教育学(英语教育)、国际经济与贸易</t>
  </si>
  <si>
    <t>佛山科学技术学院/物理学</t>
  </si>
  <si>
    <t>广州大学/英语</t>
  </si>
  <si>
    <t>中山大学/汉语言文学</t>
  </si>
  <si>
    <t>南雄黎灿学校</t>
  </si>
  <si>
    <t>湖南耒阳市大和圩乡中心学校</t>
  </si>
  <si>
    <t>湖北石首市第一中学</t>
  </si>
  <si>
    <t>翁源县龙仙中学</t>
  </si>
  <si>
    <t>清远市清城区源潭镇高桥初级中学</t>
  </si>
  <si>
    <t>广东省大宝山矿业有限公司学校</t>
  </si>
  <si>
    <t>南雄市第一中学</t>
  </si>
  <si>
    <t>佛山市顺德区龙江锦屏初级中学</t>
  </si>
  <si>
    <t>乐昌市第一中学</t>
  </si>
  <si>
    <t>江门市新会第一中学</t>
  </si>
  <si>
    <t>广东韶关实验小学</t>
  </si>
  <si>
    <t>广东韶关实验中学（高中）</t>
  </si>
  <si>
    <t>广东韶关实验中学（初中）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</si>
</sst>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  <numFmt numFmtId="179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sz val="6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A13" sqref="A13:A16"/>
    </sheetView>
  </sheetViews>
  <sheetFormatPr defaultColWidth="9.00390625" defaultRowHeight="14.25"/>
  <cols>
    <col min="5" max="5" width="13.125" style="0" bestFit="1" customWidth="1"/>
    <col min="6" max="6" width="7.375" style="0" customWidth="1"/>
    <col min="8" max="8" width="6.625" style="0" customWidth="1"/>
    <col min="9" max="9" width="6.75390625" style="0" customWidth="1"/>
    <col min="11" max="11" width="7.00390625" style="0" customWidth="1"/>
    <col min="12" max="12" width="7.375" style="0" customWidth="1"/>
  </cols>
  <sheetData>
    <row r="2" spans="1:14" ht="30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21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/>
      <c r="H4" s="20"/>
      <c r="I4" s="20" t="s">
        <v>6</v>
      </c>
      <c r="J4" s="20"/>
      <c r="K4" s="20" t="s">
        <v>7</v>
      </c>
      <c r="L4" s="19" t="s">
        <v>8</v>
      </c>
      <c r="M4" s="19" t="s">
        <v>9</v>
      </c>
      <c r="N4" s="20" t="s">
        <v>10</v>
      </c>
    </row>
    <row r="5" spans="1:14" ht="27.75" customHeight="1">
      <c r="A5" s="20"/>
      <c r="B5" s="20"/>
      <c r="C5" s="20"/>
      <c r="D5" s="20"/>
      <c r="E5" s="20"/>
      <c r="F5" s="3" t="s">
        <v>11</v>
      </c>
      <c r="G5" s="4" t="s">
        <v>12</v>
      </c>
      <c r="H5" s="3" t="s">
        <v>13</v>
      </c>
      <c r="I5" s="3" t="s">
        <v>11</v>
      </c>
      <c r="J5" s="3" t="s">
        <v>14</v>
      </c>
      <c r="K5" s="20"/>
      <c r="L5" s="19"/>
      <c r="M5" s="19"/>
      <c r="N5" s="20"/>
    </row>
    <row r="6" spans="1:14" ht="33.75" customHeight="1">
      <c r="A6" s="21" t="s">
        <v>51</v>
      </c>
      <c r="B6" s="19" t="s">
        <v>16</v>
      </c>
      <c r="C6" s="23" t="s">
        <v>19</v>
      </c>
      <c r="D6" s="23" t="s">
        <v>41</v>
      </c>
      <c r="E6" s="25" t="s">
        <v>40</v>
      </c>
      <c r="F6" s="9">
        <v>83.5</v>
      </c>
      <c r="G6" s="10"/>
      <c r="H6" s="12">
        <f>SUM(F6*40%)</f>
        <v>33.4</v>
      </c>
      <c r="I6" s="10">
        <v>86.1</v>
      </c>
      <c r="J6" s="13">
        <f>SUM(I6*60%)</f>
        <v>51.66</v>
      </c>
      <c r="K6" s="11">
        <f aca="true" t="shared" si="0" ref="K6:K16">SUM(F6*0.4+I6*0.6)</f>
        <v>85.06</v>
      </c>
      <c r="L6" s="14">
        <v>2</v>
      </c>
      <c r="M6" s="4" t="s">
        <v>15</v>
      </c>
      <c r="N6" s="4" t="s">
        <v>17</v>
      </c>
    </row>
    <row r="7" spans="1:14" ht="37.5" customHeight="1">
      <c r="A7" s="21"/>
      <c r="B7" s="19"/>
      <c r="C7" s="5" t="s">
        <v>20</v>
      </c>
      <c r="D7" s="5" t="s">
        <v>42</v>
      </c>
      <c r="E7" s="7" t="s">
        <v>30</v>
      </c>
      <c r="F7" s="9">
        <v>77</v>
      </c>
      <c r="G7" s="10"/>
      <c r="H7" s="15">
        <f aca="true" t="shared" si="1" ref="H7:H16">SUM(F7*40%)</f>
        <v>30.8</v>
      </c>
      <c r="I7" s="10">
        <v>80</v>
      </c>
      <c r="J7" s="13">
        <f aca="true" t="shared" si="2" ref="J7:J16">SUM(I7*60%)</f>
        <v>48</v>
      </c>
      <c r="K7" s="11">
        <f t="shared" si="0"/>
        <v>78.8</v>
      </c>
      <c r="L7" s="15">
        <v>3</v>
      </c>
      <c r="M7" s="4" t="s">
        <v>15</v>
      </c>
      <c r="N7" s="4" t="s">
        <v>17</v>
      </c>
    </row>
    <row r="8" spans="1:14" ht="36.75" customHeight="1">
      <c r="A8" s="27" t="s">
        <v>53</v>
      </c>
      <c r="B8" s="19"/>
      <c r="C8" s="6" t="s">
        <v>29</v>
      </c>
      <c r="D8" s="5" t="s">
        <v>50</v>
      </c>
      <c r="E8" s="7" t="s">
        <v>39</v>
      </c>
      <c r="F8" s="31">
        <v>86</v>
      </c>
      <c r="G8" s="32"/>
      <c r="H8" s="15">
        <f t="shared" si="1"/>
        <v>34.4</v>
      </c>
      <c r="I8" s="32">
        <v>78.8</v>
      </c>
      <c r="J8" s="13">
        <f t="shared" si="2"/>
        <v>47.279999999999994</v>
      </c>
      <c r="K8" s="11">
        <f t="shared" si="0"/>
        <v>81.67999999999999</v>
      </c>
      <c r="L8" s="30">
        <v>1</v>
      </c>
      <c r="M8" s="4" t="s">
        <v>15</v>
      </c>
      <c r="N8" s="4" t="s">
        <v>17</v>
      </c>
    </row>
    <row r="9" spans="1:14" ht="36.75" customHeight="1">
      <c r="A9" s="28"/>
      <c r="B9" s="19"/>
      <c r="C9" s="6" t="s">
        <v>23</v>
      </c>
      <c r="D9" s="5" t="s">
        <v>45</v>
      </c>
      <c r="E9" s="7" t="s">
        <v>33</v>
      </c>
      <c r="F9" s="31">
        <v>85.5</v>
      </c>
      <c r="G9" s="32"/>
      <c r="H9" s="15">
        <f t="shared" si="1"/>
        <v>34.2</v>
      </c>
      <c r="I9" s="32">
        <v>75.4</v>
      </c>
      <c r="J9" s="13">
        <f t="shared" si="2"/>
        <v>45.24</v>
      </c>
      <c r="K9" s="11">
        <f t="shared" si="0"/>
        <v>79.44</v>
      </c>
      <c r="L9" s="15">
        <v>2</v>
      </c>
      <c r="M9" s="4" t="s">
        <v>15</v>
      </c>
      <c r="N9" s="4" t="s">
        <v>17</v>
      </c>
    </row>
    <row r="10" spans="1:14" ht="33" customHeight="1">
      <c r="A10" s="28"/>
      <c r="B10" s="19"/>
      <c r="C10" s="5" t="s">
        <v>22</v>
      </c>
      <c r="D10" s="5" t="s">
        <v>44</v>
      </c>
      <c r="E10" s="7" t="s">
        <v>32</v>
      </c>
      <c r="F10" s="31">
        <v>74.5</v>
      </c>
      <c r="G10" s="32"/>
      <c r="H10" s="15">
        <f t="shared" si="1"/>
        <v>29.8</v>
      </c>
      <c r="I10" s="32">
        <v>82</v>
      </c>
      <c r="J10" s="13">
        <f t="shared" si="2"/>
        <v>49.199999999999996</v>
      </c>
      <c r="K10" s="11">
        <f t="shared" si="0"/>
        <v>79</v>
      </c>
      <c r="L10" s="15">
        <v>3</v>
      </c>
      <c r="M10" s="4" t="s">
        <v>15</v>
      </c>
      <c r="N10" s="4" t="s">
        <v>17</v>
      </c>
    </row>
    <row r="11" spans="1:14" ht="36.75" customHeight="1">
      <c r="A11" s="28"/>
      <c r="B11" s="19"/>
      <c r="C11" s="5" t="s">
        <v>24</v>
      </c>
      <c r="D11" s="5" t="s">
        <v>46</v>
      </c>
      <c r="E11" s="7" t="s">
        <v>34</v>
      </c>
      <c r="F11" s="31">
        <v>78</v>
      </c>
      <c r="G11" s="32"/>
      <c r="H11" s="15">
        <f t="shared" si="1"/>
        <v>31.200000000000003</v>
      </c>
      <c r="I11" s="32">
        <v>79</v>
      </c>
      <c r="J11" s="13">
        <f t="shared" si="2"/>
        <v>47.4</v>
      </c>
      <c r="K11" s="11">
        <f t="shared" si="0"/>
        <v>78.6</v>
      </c>
      <c r="L11" s="15">
        <v>4</v>
      </c>
      <c r="M11" s="4" t="s">
        <v>15</v>
      </c>
      <c r="N11" s="4" t="s">
        <v>17</v>
      </c>
    </row>
    <row r="12" spans="1:14" ht="36.75" customHeight="1">
      <c r="A12" s="29"/>
      <c r="B12" s="19"/>
      <c r="C12" s="5" t="s">
        <v>26</v>
      </c>
      <c r="D12" s="5" t="s">
        <v>47</v>
      </c>
      <c r="E12" s="7" t="s">
        <v>36</v>
      </c>
      <c r="F12" s="17">
        <v>67.5</v>
      </c>
      <c r="G12" s="16"/>
      <c r="H12" s="15">
        <f>SUM(F12*40%)</f>
        <v>27</v>
      </c>
      <c r="I12" s="16">
        <v>78.6</v>
      </c>
      <c r="J12" s="13">
        <f>SUM(I12*60%)</f>
        <v>47.16</v>
      </c>
      <c r="K12" s="11">
        <f>SUM(F12*0.4+I12*0.6)</f>
        <v>74.16</v>
      </c>
      <c r="L12" s="15">
        <v>1</v>
      </c>
      <c r="M12" s="4" t="s">
        <v>15</v>
      </c>
      <c r="N12" s="4" t="s">
        <v>17</v>
      </c>
    </row>
    <row r="13" spans="1:14" ht="33.75" customHeight="1">
      <c r="A13" s="27" t="s">
        <v>52</v>
      </c>
      <c r="B13" s="19"/>
      <c r="C13" s="6" t="s">
        <v>21</v>
      </c>
      <c r="D13" s="26" t="s">
        <v>43</v>
      </c>
      <c r="E13" s="24" t="s">
        <v>31</v>
      </c>
      <c r="F13" s="9">
        <v>89</v>
      </c>
      <c r="G13" s="18"/>
      <c r="H13" s="15">
        <f>SUM(F13*40%)</f>
        <v>35.6</v>
      </c>
      <c r="I13" s="18">
        <v>85.6</v>
      </c>
      <c r="J13" s="13">
        <f>SUM(I13*60%)</f>
        <v>51.35999999999999</v>
      </c>
      <c r="K13" s="11">
        <f>SUM(F13*0.4+I13*0.6)</f>
        <v>86.96</v>
      </c>
      <c r="L13" s="15">
        <v>1</v>
      </c>
      <c r="M13" s="4" t="s">
        <v>15</v>
      </c>
      <c r="N13" s="4" t="s">
        <v>17</v>
      </c>
    </row>
    <row r="14" spans="1:14" ht="30.75" customHeight="1">
      <c r="A14" s="28"/>
      <c r="B14" s="19"/>
      <c r="C14" s="5" t="s">
        <v>25</v>
      </c>
      <c r="D14" s="5" t="s">
        <v>47</v>
      </c>
      <c r="E14" s="7" t="s">
        <v>35</v>
      </c>
      <c r="F14" s="9">
        <v>86</v>
      </c>
      <c r="G14" s="10"/>
      <c r="H14" s="15">
        <f t="shared" si="1"/>
        <v>34.4</v>
      </c>
      <c r="I14" s="10">
        <v>85.8</v>
      </c>
      <c r="J14" s="13">
        <f t="shared" si="2"/>
        <v>51.48</v>
      </c>
      <c r="K14" s="11">
        <f t="shared" si="0"/>
        <v>85.88</v>
      </c>
      <c r="L14" s="15">
        <v>1</v>
      </c>
      <c r="M14" s="4" t="s">
        <v>15</v>
      </c>
      <c r="N14" s="4" t="s">
        <v>17</v>
      </c>
    </row>
    <row r="15" spans="1:14" ht="46.5" customHeight="1">
      <c r="A15" s="28"/>
      <c r="B15" s="19"/>
      <c r="C15" s="5" t="s">
        <v>27</v>
      </c>
      <c r="D15" s="5" t="s">
        <v>48</v>
      </c>
      <c r="E15" s="7" t="s">
        <v>37</v>
      </c>
      <c r="F15" s="9">
        <v>85</v>
      </c>
      <c r="G15" s="32"/>
      <c r="H15" s="33">
        <f t="shared" si="1"/>
        <v>34</v>
      </c>
      <c r="I15" s="32">
        <v>85.6</v>
      </c>
      <c r="J15" s="13">
        <f t="shared" si="2"/>
        <v>51.35999999999999</v>
      </c>
      <c r="K15" s="11">
        <f t="shared" si="0"/>
        <v>85.35999999999999</v>
      </c>
      <c r="L15" s="15">
        <v>2</v>
      </c>
      <c r="M15" s="4" t="s">
        <v>15</v>
      </c>
      <c r="N15" s="4" t="s">
        <v>17</v>
      </c>
    </row>
    <row r="16" spans="1:14" ht="33" customHeight="1">
      <c r="A16" s="29"/>
      <c r="B16" s="19"/>
      <c r="C16" s="6" t="s">
        <v>28</v>
      </c>
      <c r="D16" s="5" t="s">
        <v>49</v>
      </c>
      <c r="E16" s="7" t="s">
        <v>38</v>
      </c>
      <c r="F16" s="17">
        <v>86</v>
      </c>
      <c r="G16" s="8"/>
      <c r="H16" s="15">
        <f t="shared" si="1"/>
        <v>34.4</v>
      </c>
      <c r="I16" s="16">
        <v>78.4</v>
      </c>
      <c r="J16" s="13">
        <f t="shared" si="2"/>
        <v>47.04</v>
      </c>
      <c r="K16" s="11">
        <f t="shared" si="0"/>
        <v>81.44</v>
      </c>
      <c r="L16" s="15">
        <v>2</v>
      </c>
      <c r="M16" s="4" t="s">
        <v>15</v>
      </c>
      <c r="N16" s="4" t="s">
        <v>17</v>
      </c>
    </row>
    <row r="17" ht="36.75" customHeight="1"/>
    <row r="18" ht="36.75" customHeight="1"/>
    <row r="19" ht="36.75" customHeight="1"/>
  </sheetData>
  <sheetProtection/>
  <mergeCells count="16">
    <mergeCell ref="A8:A12"/>
    <mergeCell ref="A13:A16"/>
    <mergeCell ref="A2:N2"/>
    <mergeCell ref="F4:H4"/>
    <mergeCell ref="I4:J4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A6:A7"/>
    <mergeCell ref="B6:B16"/>
  </mergeCells>
  <printOptions/>
  <pageMargins left="0.75" right="0.44" top="0.57" bottom="0.35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2016-08-22T03:09:41Z</cp:lastPrinted>
  <dcterms:created xsi:type="dcterms:W3CDTF">2015-10-20T09:16:38Z</dcterms:created>
  <dcterms:modified xsi:type="dcterms:W3CDTF">2016-08-22T03:09:42Z</dcterms:modified>
  <cp:category/>
  <cp:version/>
  <cp:contentType/>
  <cp:contentStatus/>
</cp:coreProperties>
</file>