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755" activeTab="0"/>
  </bookViews>
  <sheets>
    <sheet name="2018年高校毕业生招聘计划" sheetId="1" r:id="rId1"/>
  </sheets>
  <definedNames>
    <definedName name="_xlnm.Print_Titles" localSheetId="0">'2018年高校毕业生招聘计划'!$1:$3</definedName>
  </definedNames>
  <calcPr fullCalcOnLoad="1"/>
</workbook>
</file>

<file path=xl/sharedStrings.xml><?xml version="1.0" encoding="utf-8"?>
<sst xmlns="http://schemas.openxmlformats.org/spreadsheetml/2006/main" count="642" uniqueCount="264">
  <si>
    <t>榕城区卫计事业单位赴外地院校招聘
2018年高校医药卫生类专业毕业生应聘学生面试结果公示</t>
  </si>
  <si>
    <t>单位</t>
  </si>
  <si>
    <t>需求
人数
小计</t>
  </si>
  <si>
    <t>岗位
名称</t>
  </si>
  <si>
    <t>所需
专业</t>
  </si>
  <si>
    <t>学历
层次</t>
  </si>
  <si>
    <t>专业
代码</t>
  </si>
  <si>
    <t>需求数量</t>
  </si>
  <si>
    <t>姓名</t>
  </si>
  <si>
    <t>性
别</t>
  </si>
  <si>
    <t>出生
年月</t>
  </si>
  <si>
    <t>毕业院校及时间</t>
  </si>
  <si>
    <t>学历</t>
  </si>
  <si>
    <t>专业</t>
  </si>
  <si>
    <t>抽签
号码</t>
  </si>
  <si>
    <t>评 委 评 分</t>
  </si>
  <si>
    <t>面试得分</t>
  </si>
  <si>
    <t>得分名次</t>
  </si>
  <si>
    <t>区
人
民
医
院</t>
  </si>
  <si>
    <t>临床医生
全科医生</t>
  </si>
  <si>
    <t>临床医学</t>
  </si>
  <si>
    <t>大专、本科</t>
  </si>
  <si>
    <t>B100301
 C100101</t>
  </si>
  <si>
    <t>林意君</t>
  </si>
  <si>
    <t>女</t>
  </si>
  <si>
    <t>韶关学院医学院
  2017.07</t>
  </si>
  <si>
    <t>大专</t>
  </si>
  <si>
    <t>吴雪婷</t>
  </si>
  <si>
    <t>嘉应学院医学院
  2018.6</t>
  </si>
  <si>
    <t>洪晓玲</t>
  </si>
  <si>
    <t>1995.3</t>
  </si>
  <si>
    <t>肇庆医学高等专科学校  2017.7</t>
  </si>
  <si>
    <t>张雪芝</t>
  </si>
  <si>
    <t>1995.10</t>
  </si>
  <si>
    <t>肇庆医学高等专科学校 2017.6</t>
  </si>
  <si>
    <t>蔡晓惜</t>
  </si>
  <si>
    <t>1996.8</t>
  </si>
  <si>
    <t>郭丹滨</t>
  </si>
  <si>
    <t>男</t>
  </si>
  <si>
    <t>1995.8</t>
  </si>
  <si>
    <t>嘉应学院医学院
  2018.06</t>
  </si>
  <si>
    <t>邱曼莉</t>
  </si>
  <si>
    <t>1996.9</t>
  </si>
  <si>
    <t>广州医科大学
2018.6</t>
  </si>
  <si>
    <t>陈秋兵</t>
  </si>
  <si>
    <t>1995.6</t>
  </si>
  <si>
    <t>广州医科大学
  2018.6</t>
  </si>
  <si>
    <t>麻醉医生</t>
  </si>
  <si>
    <t>麻醉学       临床医学</t>
  </si>
  <si>
    <t>B100302
B100301
C100101</t>
  </si>
  <si>
    <t>杨敏</t>
  </si>
  <si>
    <t>1994.10</t>
  </si>
  <si>
    <t>肇庆医学高等专科学校  2018.6</t>
  </si>
  <si>
    <t>检验员</t>
  </si>
  <si>
    <t>医学检验技术</t>
  </si>
  <si>
    <t>B100401
C100201</t>
  </si>
  <si>
    <t>杨泽伟</t>
  </si>
  <si>
    <t>佛山科学技术学院
  2018.6</t>
  </si>
  <si>
    <t>本科</t>
  </si>
  <si>
    <t>李燕福</t>
  </si>
  <si>
    <t>陈晓爱</t>
  </si>
  <si>
    <t>惠州卫生职业技术学院  2018.6</t>
  </si>
  <si>
    <t>药剂员</t>
  </si>
  <si>
    <t>临床药学
药学</t>
  </si>
  <si>
    <t>B101001
B101003
C100901</t>
  </si>
  <si>
    <t>孙晓媛</t>
  </si>
  <si>
    <t>揭阳职业技术学院
  2018.6</t>
  </si>
  <si>
    <t>药学</t>
  </si>
  <si>
    <t>区
中
心
医
院</t>
  </si>
  <si>
    <t>临床医生</t>
  </si>
  <si>
    <t>本科、硕士研究生</t>
  </si>
  <si>
    <t>A1002  B100301</t>
  </si>
  <si>
    <t>黄志浩</t>
  </si>
  <si>
    <t>赣南医学院
  2018.06</t>
  </si>
  <si>
    <t>李正茂</t>
  </si>
  <si>
    <t>1994.05</t>
  </si>
  <si>
    <t>长沙医学院
  2018.06</t>
  </si>
  <si>
    <t>林晓帆</t>
  </si>
  <si>
    <t xml:space="preserve">麻醉学
临床医学   </t>
  </si>
  <si>
    <t>黄真真</t>
  </si>
  <si>
    <t>广东医科大学
  2018.06</t>
  </si>
  <si>
    <t>麻醉学</t>
  </si>
  <si>
    <t>洪润楠</t>
  </si>
  <si>
    <t xml:space="preserve">放射诊断医生 </t>
  </si>
  <si>
    <t>放射医学
临床医学</t>
  </si>
  <si>
    <t>B100306
B100301
C100101</t>
  </si>
  <si>
    <t>林海钦</t>
  </si>
  <si>
    <t>嘉应学院医学院 
 2018.06</t>
  </si>
  <si>
    <t>张浩辉</t>
  </si>
  <si>
    <t>1996.10</t>
  </si>
  <si>
    <t>心电图医生</t>
  </si>
  <si>
    <t>B100301
C100101</t>
  </si>
  <si>
    <t>林美如</t>
  </si>
  <si>
    <t>1997.1</t>
  </si>
  <si>
    <t>B超诊断医生</t>
  </si>
  <si>
    <t>医学影像学
临床医学</t>
  </si>
  <si>
    <t>B100303
B100301
C100101</t>
  </si>
  <si>
    <t>李佳兰</t>
  </si>
  <si>
    <t>赖丹文</t>
  </si>
  <si>
    <t>陈沁萍</t>
  </si>
  <si>
    <t>1992.02</t>
  </si>
  <si>
    <t>大理大学 
 2018.06</t>
  </si>
  <si>
    <t>护士</t>
  </si>
  <si>
    <t>护理学、护理</t>
  </si>
  <si>
    <t>B100501
C100401</t>
  </si>
  <si>
    <t>徐紫彤</t>
  </si>
  <si>
    <t>清远职业技术学院2018.06</t>
  </si>
  <si>
    <t>护理</t>
  </si>
  <si>
    <t>卢雪曼</t>
  </si>
  <si>
    <t>广东药科大学
  2018.06</t>
  </si>
  <si>
    <t>护理学</t>
  </si>
  <si>
    <t>郑佳琳</t>
  </si>
  <si>
    <t>韶关学院医学院
  2018.06</t>
  </si>
  <si>
    <t>B100401</t>
  </si>
  <si>
    <t>刘嘉祺</t>
  </si>
  <si>
    <t>魏斯琪</t>
  </si>
  <si>
    <t>1995.05</t>
  </si>
  <si>
    <t>广州医科大学 
 2018.06</t>
  </si>
  <si>
    <t>林晓璇</t>
  </si>
  <si>
    <t>佛山科学技术学院2017.06</t>
  </si>
  <si>
    <t>张培莹</t>
  </si>
  <si>
    <t>中山大学新华学院 2018.06</t>
  </si>
  <si>
    <t>林志敏</t>
  </si>
  <si>
    <t>广东药科大学 
 2016.06</t>
  </si>
  <si>
    <t>临床药学</t>
  </si>
  <si>
    <t>温俊伟</t>
  </si>
  <si>
    <t>1996.3</t>
  </si>
  <si>
    <t>广东岭南职业技术学院 2018.06</t>
  </si>
  <si>
    <t>孙子涵</t>
  </si>
  <si>
    <t>揭阳职业技术学院2018.06</t>
  </si>
  <si>
    <t>区
妇
幼
保
健
计
划
生
育
服
务
中
心</t>
  </si>
  <si>
    <t xml:space="preserve"> 临床医学</t>
  </si>
  <si>
    <t xml:space="preserve">A1002                             B100301 </t>
  </si>
  <si>
    <t>陈佳婷</t>
  </si>
  <si>
    <t>南方医科大学
  2018.07</t>
  </si>
  <si>
    <t>杨薇</t>
  </si>
  <si>
    <t>中医生</t>
  </si>
  <si>
    <t>中医学</t>
  </si>
  <si>
    <t>B100801</t>
  </si>
  <si>
    <t>王文海</t>
  </si>
  <si>
    <t>广西中医药大学塞恩斯新医药学院  2017.7</t>
  </si>
  <si>
    <t>护理学       护理         助产</t>
  </si>
  <si>
    <t>B100501
C100401
C100402</t>
  </si>
  <si>
    <t>陈晓佳</t>
  </si>
  <si>
    <t>北京中医药大学东方学院2018.07</t>
  </si>
  <si>
    <t>黄佳婷</t>
  </si>
  <si>
    <t>嘉应学院医学院
 2018.06</t>
  </si>
  <si>
    <t>王伊雯</t>
  </si>
  <si>
    <t>惠州卫生职业技术学院2018.06</t>
  </si>
  <si>
    <t>卢惠真</t>
  </si>
  <si>
    <t>韶关学院医学院
2018.07</t>
  </si>
  <si>
    <t>黄浣诗</t>
  </si>
  <si>
    <t>广东医科大学
2018.06</t>
  </si>
  <si>
    <t>林小琪</t>
  </si>
  <si>
    <t>揭阳职业技术学院
2018.06</t>
  </si>
  <si>
    <t>中药剂员</t>
  </si>
  <si>
    <t>中药学</t>
  </si>
  <si>
    <t xml:space="preserve">大专、本科 </t>
  </si>
  <si>
    <t>C100902
B101101</t>
  </si>
  <si>
    <t>陈家莉</t>
  </si>
  <si>
    <t>广东岭南职业技术学院 2017.06</t>
  </si>
  <si>
    <t>陈钰璇</t>
  </si>
  <si>
    <t>广东药科大学  2017.06</t>
  </si>
  <si>
    <t>区慢性病院</t>
  </si>
  <si>
    <t>公共卫生医生</t>
  </si>
  <si>
    <t>预防医学
临床医学</t>
  </si>
  <si>
    <t>B100701
B100301</t>
  </si>
  <si>
    <t>陈曼钗</t>
  </si>
  <si>
    <t>广州医科大学  2018.06</t>
  </si>
  <si>
    <t>预防医学</t>
  </si>
  <si>
    <t>陈利容</t>
  </si>
  <si>
    <t>广东药科大学  2018.06</t>
  </si>
  <si>
    <t>洪枫</t>
  </si>
  <si>
    <t>肖丹燕</t>
  </si>
  <si>
    <t>揭阳职业技术学院  2017.6</t>
  </si>
  <si>
    <t>仙桥社区卫生服务中心</t>
  </si>
  <si>
    <t>预防医学
妇幼保健医学</t>
  </si>
  <si>
    <t>B100701
B100703</t>
  </si>
  <si>
    <t>林晓锐</t>
  </si>
  <si>
    <t>广东医科大学  2018.06</t>
  </si>
  <si>
    <t>C100401</t>
  </si>
  <si>
    <t>杨爽</t>
  </si>
  <si>
    <t>肇庆医学高等专科学校2018.06</t>
  </si>
  <si>
    <t>许钰琼</t>
  </si>
  <si>
    <t>肇庆医学高等专科学校 2017.6.22</t>
  </si>
  <si>
    <t>药品生产技术</t>
  </si>
  <si>
    <t>C082602</t>
  </si>
  <si>
    <t>黄秀敏</t>
  </si>
  <si>
    <t>广东食品药品职业学院  2016.06</t>
  </si>
  <si>
    <t>梅云社区卫生服务中心</t>
  </si>
  <si>
    <t>C100101</t>
  </si>
  <si>
    <t>江嘉茂</t>
  </si>
  <si>
    <t>肇庆医学高等专科学校  2018.06</t>
  </si>
  <si>
    <t>C100103</t>
  </si>
  <si>
    <t>林奋</t>
  </si>
  <si>
    <t>陈琼婕</t>
  </si>
  <si>
    <t>吴鸿彬</t>
  </si>
  <si>
    <t>广东医科大学 
2018.06</t>
  </si>
  <si>
    <t>榕华社区卫生服务中心</t>
  </si>
  <si>
    <t>纪煜雁</t>
  </si>
  <si>
    <t>广州中医药大学
 2017.06</t>
  </si>
  <si>
    <t>B100701</t>
  </si>
  <si>
    <t>杨银海</t>
  </si>
  <si>
    <t>卫生监督协管员</t>
  </si>
  <si>
    <t>药品质量与安全</t>
  </si>
  <si>
    <t>C082604</t>
  </si>
  <si>
    <t>孙妍</t>
  </si>
  <si>
    <t>广东食品药品职业学院  2016.07</t>
  </si>
  <si>
    <t>食品药品监督管理</t>
  </si>
  <si>
    <t>新兴社区卫生服务中心</t>
  </si>
  <si>
    <t>蔡春娇</t>
  </si>
  <si>
    <t>中山社区卫生服务中心</t>
  </si>
  <si>
    <t>放射诊断医生</t>
  </si>
  <si>
    <t>临床医学
医学影像技术</t>
  </si>
  <si>
    <t>C100101
C100203</t>
  </si>
  <si>
    <t>林锦江</t>
  </si>
  <si>
    <t xml:space="preserve">医学影像
技术 </t>
  </si>
  <si>
    <t>西马社区卫生服务中心</t>
  </si>
  <si>
    <t>B100301 C100101</t>
  </si>
  <si>
    <t>周琼</t>
  </si>
  <si>
    <t>1994.7</t>
  </si>
  <si>
    <t>韶关学院医学院  2017.6</t>
  </si>
  <si>
    <t>口腔医生</t>
  </si>
  <si>
    <t>口腔医学</t>
  </si>
  <si>
    <t>B100601 C100102</t>
  </si>
  <si>
    <t>黄佳纯</t>
  </si>
  <si>
    <t>肇庆医学高等专科学校2018.7</t>
  </si>
  <si>
    <t>周家旭</t>
  </si>
  <si>
    <t>1995.9</t>
  </si>
  <si>
    <t>肇庆医学高等专科学校 2018.7</t>
  </si>
  <si>
    <t>丁晓君</t>
  </si>
  <si>
    <t>1994.9</t>
  </si>
  <si>
    <t>社区康复服务</t>
  </si>
  <si>
    <t>社区康复</t>
  </si>
  <si>
    <t>C120804</t>
  </si>
  <si>
    <t>陈佳鑫</t>
  </si>
  <si>
    <t>厦门华夏学院  2017.7</t>
  </si>
  <si>
    <t>东升社区卫生服务中心</t>
  </si>
  <si>
    <t>全科医生</t>
  </si>
  <si>
    <t>邹志豪</t>
  </si>
  <si>
    <t>嘉应学院医学院  2018.06</t>
  </si>
  <si>
    <t>徐鸣山</t>
  </si>
  <si>
    <t>邹灿炜</t>
  </si>
  <si>
    <t>韶关学院医学院  2018.06</t>
  </si>
  <si>
    <t>林伟填</t>
  </si>
  <si>
    <t>李梓东</t>
  </si>
  <si>
    <t>石家庄医学高等专科学校
  2018-6</t>
  </si>
  <si>
    <t>刘泽</t>
  </si>
  <si>
    <t>陈妍珊</t>
  </si>
  <si>
    <t>B100501 C100401</t>
  </si>
  <si>
    <t>彭梓璇</t>
  </si>
  <si>
    <t>B100401 C100201</t>
  </si>
  <si>
    <t>吴丹琳</t>
  </si>
  <si>
    <t>杨愫真</t>
  </si>
  <si>
    <t>东兴社区卫生服务中心</t>
  </si>
  <si>
    <t>黄童</t>
  </si>
  <si>
    <t>陈坚城</t>
  </si>
  <si>
    <t>谢东</t>
  </si>
  <si>
    <t>沧州医学高等专科学校 2018.06</t>
  </si>
  <si>
    <t>林锐烁</t>
  </si>
  <si>
    <t>韶关学院医学院
  2018.07</t>
  </si>
  <si>
    <t>林桂芳</t>
  </si>
  <si>
    <t>合计</t>
  </si>
  <si>
    <t>注：以上是应聘学生面试成绩结果，现公示7天，若有异议，可向揭阳市榕城区人力资源和社会保障局、揭阳市榕城区卫计局反映。
联系电话：0663—8652491、0663-8662609
                                                                               揭阳市榕城区人力资源和社会保障局
                                                                               揭阳市榕城区卫生和计划生育局
                                                                                   2017年12月19日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</si>
</sst>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2"/>
      <color theme="1"/>
      <name val="Calibri"/>
      <family val="0"/>
    </font>
    <font>
      <sz val="11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2" borderId="0" applyNumberFormat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28" fillId="6" borderId="0" applyNumberFormat="0" applyBorder="0" applyAlignment="0" applyProtection="0"/>
    <xf numFmtId="43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9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10" borderId="0" applyNumberFormat="0" applyBorder="0" applyAlignment="0" applyProtection="0"/>
    <xf numFmtId="0" fontId="32" fillId="0" borderId="4" applyNumberFormat="0" applyFill="0" applyAlignment="0" applyProtection="0"/>
    <xf numFmtId="0" fontId="29" fillId="11" borderId="0" applyNumberFormat="0" applyBorder="0" applyAlignment="0" applyProtection="0"/>
    <xf numFmtId="0" fontId="38" fillId="12" borderId="5" applyNumberFormat="0" applyAlignment="0" applyProtection="0"/>
    <xf numFmtId="0" fontId="39" fillId="12" borderId="1" applyNumberFormat="0" applyAlignment="0" applyProtection="0"/>
    <xf numFmtId="0" fontId="40" fillId="13" borderId="6" applyNumberFormat="0" applyAlignment="0" applyProtection="0"/>
    <xf numFmtId="0" fontId="0" fillId="14" borderId="0" applyNumberFormat="0" applyBorder="0" applyAlignment="0" applyProtection="0"/>
    <xf numFmtId="0" fontId="29" fillId="15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0" applyNumberFormat="0" applyBorder="0" applyAlignment="0" applyProtection="0"/>
    <xf numFmtId="0" fontId="11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33" borderId="0" applyNumberFormat="0" applyBorder="0" applyAlignment="0" applyProtection="0"/>
    <xf numFmtId="0" fontId="11" fillId="27" borderId="0" applyNumberFormat="0" applyBorder="0" applyAlignment="0" applyProtection="0"/>
    <xf numFmtId="0" fontId="29" fillId="34" borderId="0" applyNumberFormat="0" applyBorder="0" applyAlignment="0" applyProtection="0"/>
    <xf numFmtId="0" fontId="10" fillId="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 shrinkToFit="1"/>
    </xf>
    <xf numFmtId="0" fontId="3" fillId="0" borderId="0" xfId="0" applyNumberFormat="1" applyFont="1" applyFill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 wrapText="1" shrinkToFit="1"/>
    </xf>
    <xf numFmtId="0" fontId="5" fillId="0" borderId="9" xfId="0" applyNumberFormat="1" applyFont="1" applyFill="1" applyBorder="1" applyAlignment="1">
      <alignment horizontal="center" vertical="center" shrinkToFit="1"/>
    </xf>
    <xf numFmtId="0" fontId="46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vertical="center" wrapText="1" shrinkToFit="1"/>
    </xf>
    <xf numFmtId="0" fontId="2" fillId="0" borderId="9" xfId="0" applyFont="1" applyFill="1" applyBorder="1" applyAlignment="1">
      <alignment vertical="center" shrinkToFi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1" fillId="35" borderId="9" xfId="0" applyNumberFormat="1" applyFont="1" applyFill="1" applyBorder="1" applyAlignment="1">
      <alignment vertical="center" wrapText="1" shrinkToFit="1"/>
    </xf>
    <xf numFmtId="0" fontId="45" fillId="0" borderId="9" xfId="0" applyFont="1" applyFill="1" applyBorder="1" applyAlignment="1">
      <alignment vertical="center" wrapText="1" shrinkToFit="1"/>
    </xf>
    <xf numFmtId="0" fontId="0" fillId="0" borderId="9" xfId="0" applyFont="1" applyFill="1" applyBorder="1" applyAlignment="1">
      <alignment vertical="center" shrinkToFi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45" fillId="35" borderId="9" xfId="0" applyFont="1" applyFill="1" applyBorder="1" applyAlignment="1">
      <alignment vertical="center" wrapText="1" shrinkToFit="1"/>
    </xf>
    <xf numFmtId="0" fontId="0" fillId="35" borderId="9" xfId="0" applyFont="1" applyFill="1" applyBorder="1" applyAlignment="1">
      <alignment vertical="center" wrapText="1" shrinkToFit="1"/>
    </xf>
    <xf numFmtId="0" fontId="7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vertical="center" wrapText="1" shrinkToFit="1"/>
    </xf>
    <xf numFmtId="49" fontId="2" fillId="0" borderId="9" xfId="0" applyNumberFormat="1" applyFont="1" applyFill="1" applyBorder="1" applyAlignment="1">
      <alignment vertical="center" shrinkToFit="1"/>
    </xf>
    <xf numFmtId="0" fontId="2" fillId="0" borderId="9" xfId="0" applyFont="1" applyFill="1" applyBorder="1" applyAlignment="1">
      <alignment vertical="center"/>
    </xf>
    <xf numFmtId="49" fontId="1" fillId="35" borderId="9" xfId="0" applyNumberFormat="1" applyFont="1" applyFill="1" applyBorder="1" applyAlignment="1">
      <alignment vertical="center" wrapText="1" shrinkToFit="1"/>
    </xf>
    <xf numFmtId="49" fontId="47" fillId="35" borderId="9" xfId="0" applyNumberFormat="1" applyFont="1" applyFill="1" applyBorder="1" applyAlignment="1">
      <alignment vertical="center" wrapText="1" shrinkToFit="1"/>
    </xf>
    <xf numFmtId="0" fontId="48" fillId="0" borderId="9" xfId="0" applyFont="1" applyBorder="1" applyAlignment="1">
      <alignment horizontal="center" vertical="center"/>
    </xf>
    <xf numFmtId="0" fontId="0" fillId="35" borderId="9" xfId="0" applyFont="1" applyFill="1" applyBorder="1" applyAlignment="1">
      <alignment vertical="center" shrinkToFit="1"/>
    </xf>
    <xf numFmtId="0" fontId="49" fillId="35" borderId="9" xfId="0" applyFont="1" applyFill="1" applyBorder="1" applyAlignment="1">
      <alignment vertical="center" wrapText="1" shrinkToFi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49" fillId="0" borderId="9" xfId="0" applyFont="1" applyFill="1" applyBorder="1" applyAlignment="1">
      <alignment vertical="center" shrinkToFit="1"/>
    </xf>
    <xf numFmtId="49" fontId="7" fillId="0" borderId="9" xfId="0" applyNumberFormat="1" applyFont="1" applyBorder="1" applyAlignment="1">
      <alignment horizontal="center" vertical="center"/>
    </xf>
    <xf numFmtId="0" fontId="1" fillId="35" borderId="9" xfId="0" applyFont="1" applyFill="1" applyBorder="1" applyAlignment="1">
      <alignment vertical="center" wrapText="1" shrinkToFit="1"/>
    </xf>
    <xf numFmtId="49" fontId="48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 shrinkToFit="1"/>
    </xf>
    <xf numFmtId="0" fontId="0" fillId="0" borderId="9" xfId="0" applyFont="1" applyBorder="1" applyAlignment="1">
      <alignment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35" borderId="9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</cellXfs>
  <cellStyles count="54">
    <cellStyle name="Normal" xfId="0"/>
    <cellStyle name="差_2017年高校毕业生招聘计划_1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差_2017年高校毕业生招聘计划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好_2017年高校毕业生招聘计划_1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好_2017年高校毕业生招聘计划" xfId="65"/>
    <cellStyle name="60% - 强调文字颜色 6" xfId="66"/>
    <cellStyle name="差_2017年高校毕业生招聘计划_2" xfId="67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6"/>
  <sheetViews>
    <sheetView tabSelected="1" zoomScale="90" zoomScaleNormal="90" zoomScaleSheetLayoutView="100" workbookViewId="0" topLeftCell="A67">
      <selection activeCell="J76" sqref="J76"/>
    </sheetView>
  </sheetViews>
  <sheetFormatPr defaultColWidth="8.8515625" defaultRowHeight="15"/>
  <cols>
    <col min="1" max="1" width="8.28125" style="1" customWidth="1"/>
    <col min="2" max="2" width="3.28125" style="1" customWidth="1"/>
    <col min="3" max="4" width="8.57421875" style="1" customWidth="1"/>
    <col min="5" max="5" width="6.8515625" style="1" customWidth="1"/>
    <col min="6" max="6" width="8.57421875" style="2" customWidth="1"/>
    <col min="7" max="7" width="4.00390625" style="1" customWidth="1"/>
    <col min="8" max="8" width="7.57421875" style="0" customWidth="1"/>
    <col min="9" max="9" width="3.140625" style="0" customWidth="1"/>
    <col min="10" max="10" width="9.00390625" style="3" customWidth="1"/>
    <col min="11" max="11" width="21.8515625" style="4" customWidth="1"/>
    <col min="12" max="12" width="5.8515625" style="0" customWidth="1"/>
    <col min="13" max="13" width="8.57421875" style="5" customWidth="1"/>
    <col min="14" max="14" width="7.140625" style="6" customWidth="1"/>
    <col min="15" max="21" width="7.140625" style="0" hidden="1" customWidth="1"/>
    <col min="22" max="22" width="7.140625" style="0" customWidth="1"/>
    <col min="23" max="23" width="7.140625" style="3" customWidth="1"/>
    <col min="24" max="29" width="8.8515625" style="7" customWidth="1"/>
  </cols>
  <sheetData>
    <row r="1" spans="1:23" ht="55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20"/>
      <c r="L1" s="8"/>
      <c r="M1" s="21"/>
      <c r="N1" s="21"/>
      <c r="O1" s="8"/>
      <c r="P1" s="8"/>
      <c r="Q1" s="8"/>
      <c r="R1" s="8"/>
      <c r="S1" s="8"/>
      <c r="T1" s="8"/>
      <c r="U1" s="8"/>
      <c r="V1" s="8"/>
      <c r="W1" s="8"/>
    </row>
    <row r="2" spans="1:23" ht="54.75" customHeight="1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22" t="s">
        <v>11</v>
      </c>
      <c r="L2" s="11" t="s">
        <v>12</v>
      </c>
      <c r="M2" s="23" t="s">
        <v>13</v>
      </c>
      <c r="N2" s="24" t="s">
        <v>14</v>
      </c>
      <c r="O2" s="25" t="s">
        <v>15</v>
      </c>
      <c r="P2" s="25"/>
      <c r="Q2" s="25"/>
      <c r="R2" s="25"/>
      <c r="S2" s="25"/>
      <c r="T2" s="25"/>
      <c r="U2" s="25"/>
      <c r="V2" s="47" t="s">
        <v>16</v>
      </c>
      <c r="W2" s="11" t="s">
        <v>17</v>
      </c>
    </row>
    <row r="3" spans="1:23" ht="54.75" customHeight="1">
      <c r="A3" s="9"/>
      <c r="B3" s="10"/>
      <c r="C3" s="11"/>
      <c r="D3" s="11"/>
      <c r="E3" s="11"/>
      <c r="F3" s="11"/>
      <c r="G3" s="11"/>
      <c r="H3" s="11"/>
      <c r="I3" s="25"/>
      <c r="J3" s="25"/>
      <c r="K3" s="22"/>
      <c r="L3" s="25"/>
      <c r="M3" s="23"/>
      <c r="N3" s="24"/>
      <c r="O3" s="25">
        <v>1</v>
      </c>
      <c r="P3" s="25">
        <v>2</v>
      </c>
      <c r="Q3" s="25">
        <v>3</v>
      </c>
      <c r="R3" s="25">
        <v>4</v>
      </c>
      <c r="S3" s="25">
        <v>5</v>
      </c>
      <c r="T3" s="25">
        <v>6</v>
      </c>
      <c r="U3" s="25">
        <v>7</v>
      </c>
      <c r="V3" s="47"/>
      <c r="W3" s="11"/>
    </row>
    <row r="4" spans="1:23" ht="30" customHeight="1">
      <c r="A4" s="12" t="s">
        <v>18</v>
      </c>
      <c r="B4" s="13">
        <f>SUM(G4:G16)</f>
        <v>13</v>
      </c>
      <c r="C4" s="14" t="s">
        <v>19</v>
      </c>
      <c r="D4" s="14" t="s">
        <v>20</v>
      </c>
      <c r="E4" s="14" t="s">
        <v>21</v>
      </c>
      <c r="F4" s="14" t="s">
        <v>22</v>
      </c>
      <c r="G4" s="14">
        <v>10</v>
      </c>
      <c r="H4" s="15" t="s">
        <v>23</v>
      </c>
      <c r="I4" s="15" t="s">
        <v>24</v>
      </c>
      <c r="J4" s="26">
        <v>1995.6</v>
      </c>
      <c r="K4" s="27" t="s">
        <v>25</v>
      </c>
      <c r="L4" s="15" t="s">
        <v>26</v>
      </c>
      <c r="M4" s="28" t="s">
        <v>20</v>
      </c>
      <c r="N4" s="29">
        <v>1</v>
      </c>
      <c r="O4" s="30">
        <v>88</v>
      </c>
      <c r="P4" s="30">
        <v>88</v>
      </c>
      <c r="Q4" s="30">
        <v>91</v>
      </c>
      <c r="R4" s="30">
        <v>91</v>
      </c>
      <c r="S4" s="30">
        <v>91</v>
      </c>
      <c r="T4" s="30">
        <v>94</v>
      </c>
      <c r="U4" s="30">
        <v>95</v>
      </c>
      <c r="V4" s="48">
        <f aca="true" t="shared" si="0" ref="V4:V67">SUM(P4:T4)/5</f>
        <v>91</v>
      </c>
      <c r="W4" s="29">
        <v>7</v>
      </c>
    </row>
    <row r="5" spans="1:23" ht="30" customHeight="1">
      <c r="A5" s="12"/>
      <c r="B5" s="13"/>
      <c r="C5" s="14"/>
      <c r="D5" s="14"/>
      <c r="E5" s="14"/>
      <c r="F5" s="14"/>
      <c r="G5" s="14"/>
      <c r="H5" s="15" t="s">
        <v>27</v>
      </c>
      <c r="I5" s="15" t="s">
        <v>24</v>
      </c>
      <c r="J5" s="26">
        <v>1997.7</v>
      </c>
      <c r="K5" s="27" t="s">
        <v>28</v>
      </c>
      <c r="L5" s="15" t="s">
        <v>26</v>
      </c>
      <c r="M5" s="28" t="s">
        <v>20</v>
      </c>
      <c r="N5" s="29">
        <v>4</v>
      </c>
      <c r="O5" s="30">
        <v>87</v>
      </c>
      <c r="P5" s="30">
        <v>91</v>
      </c>
      <c r="Q5" s="30">
        <v>92</v>
      </c>
      <c r="R5" s="30">
        <v>94</v>
      </c>
      <c r="S5" s="30">
        <v>94</v>
      </c>
      <c r="T5" s="30">
        <v>96</v>
      </c>
      <c r="U5" s="30">
        <v>98</v>
      </c>
      <c r="V5" s="48">
        <f t="shared" si="0"/>
        <v>93.4</v>
      </c>
      <c r="W5" s="29">
        <v>2</v>
      </c>
    </row>
    <row r="6" spans="1:23" ht="30" customHeight="1">
      <c r="A6" s="12"/>
      <c r="B6" s="13"/>
      <c r="C6" s="14"/>
      <c r="D6" s="14"/>
      <c r="E6" s="14"/>
      <c r="F6" s="14"/>
      <c r="G6" s="14"/>
      <c r="H6" s="15" t="s">
        <v>29</v>
      </c>
      <c r="I6" s="15" t="s">
        <v>24</v>
      </c>
      <c r="J6" s="26" t="s">
        <v>30</v>
      </c>
      <c r="K6" s="27" t="s">
        <v>31</v>
      </c>
      <c r="L6" s="15" t="s">
        <v>26</v>
      </c>
      <c r="M6" s="28" t="s">
        <v>20</v>
      </c>
      <c r="N6" s="29">
        <v>8</v>
      </c>
      <c r="O6" s="30">
        <v>89</v>
      </c>
      <c r="P6" s="30">
        <v>89</v>
      </c>
      <c r="Q6" s="30">
        <v>91</v>
      </c>
      <c r="R6" s="30">
        <v>91</v>
      </c>
      <c r="S6" s="30">
        <v>92</v>
      </c>
      <c r="T6" s="30">
        <v>94</v>
      </c>
      <c r="U6" s="30">
        <v>97</v>
      </c>
      <c r="V6" s="48">
        <f t="shared" si="0"/>
        <v>91.4</v>
      </c>
      <c r="W6" s="29">
        <v>5</v>
      </c>
    </row>
    <row r="7" spans="1:23" ht="30" customHeight="1">
      <c r="A7" s="12"/>
      <c r="B7" s="13"/>
      <c r="C7" s="14"/>
      <c r="D7" s="14"/>
      <c r="E7" s="14"/>
      <c r="F7" s="14"/>
      <c r="G7" s="14"/>
      <c r="H7" s="15" t="s">
        <v>32</v>
      </c>
      <c r="I7" s="15" t="s">
        <v>24</v>
      </c>
      <c r="J7" s="26" t="s">
        <v>33</v>
      </c>
      <c r="K7" s="27" t="s">
        <v>34</v>
      </c>
      <c r="L7" s="15" t="s">
        <v>26</v>
      </c>
      <c r="M7" s="28" t="s">
        <v>20</v>
      </c>
      <c r="N7" s="29">
        <v>2</v>
      </c>
      <c r="O7" s="30">
        <v>85</v>
      </c>
      <c r="P7" s="30">
        <v>87</v>
      </c>
      <c r="Q7" s="30">
        <v>90</v>
      </c>
      <c r="R7" s="30">
        <v>90</v>
      </c>
      <c r="S7" s="30">
        <v>91</v>
      </c>
      <c r="T7" s="30">
        <v>98</v>
      </c>
      <c r="U7" s="30">
        <v>99</v>
      </c>
      <c r="V7" s="48">
        <f t="shared" si="0"/>
        <v>91.2</v>
      </c>
      <c r="W7" s="29">
        <v>6</v>
      </c>
    </row>
    <row r="8" spans="1:23" ht="30" customHeight="1">
      <c r="A8" s="12"/>
      <c r="B8" s="13"/>
      <c r="C8" s="14"/>
      <c r="D8" s="14"/>
      <c r="E8" s="14"/>
      <c r="F8" s="14"/>
      <c r="G8" s="14"/>
      <c r="H8" s="15" t="s">
        <v>35</v>
      </c>
      <c r="I8" s="15" t="s">
        <v>24</v>
      </c>
      <c r="J8" s="26" t="s">
        <v>36</v>
      </c>
      <c r="K8" s="27" t="s">
        <v>28</v>
      </c>
      <c r="L8" s="15" t="s">
        <v>26</v>
      </c>
      <c r="M8" s="28" t="s">
        <v>20</v>
      </c>
      <c r="N8" s="29">
        <v>9</v>
      </c>
      <c r="O8" s="30">
        <v>90</v>
      </c>
      <c r="P8" s="30">
        <v>91</v>
      </c>
      <c r="Q8" s="30">
        <v>91</v>
      </c>
      <c r="R8" s="30">
        <v>92</v>
      </c>
      <c r="S8" s="30">
        <v>93</v>
      </c>
      <c r="T8" s="30">
        <v>93</v>
      </c>
      <c r="U8" s="30">
        <v>95</v>
      </c>
      <c r="V8" s="48">
        <f t="shared" si="0"/>
        <v>92</v>
      </c>
      <c r="W8" s="29">
        <v>4</v>
      </c>
    </row>
    <row r="9" spans="1:23" ht="30" customHeight="1">
      <c r="A9" s="12"/>
      <c r="B9" s="13"/>
      <c r="C9" s="14"/>
      <c r="D9" s="14"/>
      <c r="E9" s="14"/>
      <c r="F9" s="14"/>
      <c r="G9" s="14"/>
      <c r="H9" s="15" t="s">
        <v>37</v>
      </c>
      <c r="I9" s="15" t="s">
        <v>38</v>
      </c>
      <c r="J9" s="26" t="s">
        <v>39</v>
      </c>
      <c r="K9" s="31" t="s">
        <v>40</v>
      </c>
      <c r="L9" s="15" t="s">
        <v>26</v>
      </c>
      <c r="M9" s="28" t="s">
        <v>20</v>
      </c>
      <c r="N9" s="29">
        <v>5</v>
      </c>
      <c r="O9" s="30">
        <v>88</v>
      </c>
      <c r="P9" s="30">
        <v>88</v>
      </c>
      <c r="Q9" s="30">
        <v>90</v>
      </c>
      <c r="R9" s="30">
        <v>91</v>
      </c>
      <c r="S9" s="30">
        <v>92</v>
      </c>
      <c r="T9" s="30">
        <v>94</v>
      </c>
      <c r="U9" s="30">
        <v>94</v>
      </c>
      <c r="V9" s="48">
        <f t="shared" si="0"/>
        <v>91</v>
      </c>
      <c r="W9" s="29">
        <v>7</v>
      </c>
    </row>
    <row r="10" spans="1:23" ht="30" customHeight="1">
      <c r="A10" s="12"/>
      <c r="B10" s="13"/>
      <c r="C10" s="14"/>
      <c r="D10" s="14"/>
      <c r="E10" s="14"/>
      <c r="F10" s="14"/>
      <c r="G10" s="14"/>
      <c r="H10" s="15" t="s">
        <v>41</v>
      </c>
      <c r="I10" s="15" t="s">
        <v>24</v>
      </c>
      <c r="J10" s="26" t="s">
        <v>42</v>
      </c>
      <c r="K10" s="27" t="s">
        <v>43</v>
      </c>
      <c r="L10" s="15" t="s">
        <v>26</v>
      </c>
      <c r="M10" s="28" t="s">
        <v>20</v>
      </c>
      <c r="N10" s="29">
        <v>11</v>
      </c>
      <c r="O10" s="30">
        <v>92</v>
      </c>
      <c r="P10" s="30">
        <v>92</v>
      </c>
      <c r="Q10" s="30">
        <v>95</v>
      </c>
      <c r="R10" s="30">
        <v>95</v>
      </c>
      <c r="S10" s="30">
        <v>95</v>
      </c>
      <c r="T10" s="30">
        <v>95</v>
      </c>
      <c r="U10" s="30">
        <v>98</v>
      </c>
      <c r="V10" s="48">
        <f t="shared" si="0"/>
        <v>94.4</v>
      </c>
      <c r="W10" s="29">
        <v>1</v>
      </c>
    </row>
    <row r="11" spans="1:23" ht="30" customHeight="1">
      <c r="A11" s="12"/>
      <c r="B11" s="13"/>
      <c r="C11" s="14"/>
      <c r="D11" s="14"/>
      <c r="E11" s="14"/>
      <c r="F11" s="14"/>
      <c r="G11" s="14"/>
      <c r="H11" s="15" t="s">
        <v>44</v>
      </c>
      <c r="I11" s="15" t="s">
        <v>24</v>
      </c>
      <c r="J11" s="26" t="s">
        <v>45</v>
      </c>
      <c r="K11" s="27" t="s">
        <v>46</v>
      </c>
      <c r="L11" s="15" t="s">
        <v>26</v>
      </c>
      <c r="M11" s="28" t="s">
        <v>20</v>
      </c>
      <c r="N11" s="29">
        <v>10</v>
      </c>
      <c r="O11" s="30">
        <v>89</v>
      </c>
      <c r="P11" s="30">
        <v>90</v>
      </c>
      <c r="Q11" s="30">
        <v>90</v>
      </c>
      <c r="R11" s="30">
        <v>94</v>
      </c>
      <c r="S11" s="30">
        <v>94</v>
      </c>
      <c r="T11" s="30">
        <v>95</v>
      </c>
      <c r="U11" s="30">
        <v>98</v>
      </c>
      <c r="V11" s="48">
        <f t="shared" si="0"/>
        <v>92.6</v>
      </c>
      <c r="W11" s="29">
        <v>3</v>
      </c>
    </row>
    <row r="12" spans="1:23" ht="30" customHeight="1">
      <c r="A12" s="12"/>
      <c r="B12" s="13"/>
      <c r="C12" s="14" t="s">
        <v>47</v>
      </c>
      <c r="D12" s="14" t="s">
        <v>48</v>
      </c>
      <c r="E12" s="14" t="s">
        <v>21</v>
      </c>
      <c r="F12" s="14" t="s">
        <v>49</v>
      </c>
      <c r="G12" s="14">
        <v>1</v>
      </c>
      <c r="H12" s="15" t="s">
        <v>50</v>
      </c>
      <c r="I12" s="15" t="s">
        <v>38</v>
      </c>
      <c r="J12" s="26" t="s">
        <v>51</v>
      </c>
      <c r="K12" s="27" t="s">
        <v>52</v>
      </c>
      <c r="L12" s="15" t="s">
        <v>26</v>
      </c>
      <c r="M12" s="28" t="s">
        <v>20</v>
      </c>
      <c r="N12" s="29">
        <v>3</v>
      </c>
      <c r="O12" s="30">
        <v>91</v>
      </c>
      <c r="P12" s="30">
        <v>92</v>
      </c>
      <c r="Q12" s="30">
        <v>92</v>
      </c>
      <c r="R12" s="30">
        <v>92</v>
      </c>
      <c r="S12" s="30">
        <v>94</v>
      </c>
      <c r="T12" s="30">
        <v>97</v>
      </c>
      <c r="U12" s="30">
        <v>97</v>
      </c>
      <c r="V12" s="48">
        <f t="shared" si="0"/>
        <v>93.4</v>
      </c>
      <c r="W12" s="29">
        <v>1</v>
      </c>
    </row>
    <row r="13" spans="1:23" ht="30" customHeight="1">
      <c r="A13" s="12"/>
      <c r="B13" s="13"/>
      <c r="C13" s="14" t="s">
        <v>53</v>
      </c>
      <c r="D13" s="14" t="s">
        <v>54</v>
      </c>
      <c r="E13" s="14" t="s">
        <v>21</v>
      </c>
      <c r="F13" s="14" t="s">
        <v>55</v>
      </c>
      <c r="G13" s="14">
        <v>1</v>
      </c>
      <c r="H13" s="15" t="s">
        <v>56</v>
      </c>
      <c r="I13" s="15" t="s">
        <v>38</v>
      </c>
      <c r="J13" s="26">
        <v>1995.8</v>
      </c>
      <c r="K13" s="27" t="s">
        <v>57</v>
      </c>
      <c r="L13" s="15" t="s">
        <v>58</v>
      </c>
      <c r="M13" s="28" t="s">
        <v>54</v>
      </c>
      <c r="N13" s="29">
        <v>12</v>
      </c>
      <c r="O13" s="30">
        <v>79</v>
      </c>
      <c r="P13" s="30">
        <v>84</v>
      </c>
      <c r="Q13" s="30">
        <v>87</v>
      </c>
      <c r="R13" s="30">
        <v>85</v>
      </c>
      <c r="S13" s="30">
        <v>85</v>
      </c>
      <c r="T13" s="30">
        <v>89</v>
      </c>
      <c r="U13" s="30">
        <v>90</v>
      </c>
      <c r="V13" s="48">
        <f t="shared" si="0"/>
        <v>86</v>
      </c>
      <c r="W13" s="29"/>
    </row>
    <row r="14" spans="1:23" ht="30" customHeight="1">
      <c r="A14" s="12"/>
      <c r="B14" s="13"/>
      <c r="C14" s="14"/>
      <c r="D14" s="14"/>
      <c r="E14" s="14"/>
      <c r="F14" s="14"/>
      <c r="G14" s="14"/>
      <c r="H14" s="15" t="s">
        <v>59</v>
      </c>
      <c r="I14" s="15" t="s">
        <v>38</v>
      </c>
      <c r="J14" s="26">
        <v>1995.11</v>
      </c>
      <c r="K14" s="27" t="s">
        <v>46</v>
      </c>
      <c r="L14" s="15" t="s">
        <v>26</v>
      </c>
      <c r="M14" s="28" t="s">
        <v>54</v>
      </c>
      <c r="N14" s="29">
        <v>6</v>
      </c>
      <c r="O14" s="30">
        <v>78</v>
      </c>
      <c r="P14" s="30">
        <v>82</v>
      </c>
      <c r="Q14" s="30">
        <v>84</v>
      </c>
      <c r="R14" s="30">
        <v>84</v>
      </c>
      <c r="S14" s="30">
        <v>84</v>
      </c>
      <c r="T14" s="30">
        <v>86</v>
      </c>
      <c r="U14" s="30">
        <v>89</v>
      </c>
      <c r="V14" s="48">
        <f t="shared" si="0"/>
        <v>84</v>
      </c>
      <c r="W14" s="29"/>
    </row>
    <row r="15" spans="1:23" ht="30" customHeight="1">
      <c r="A15" s="12"/>
      <c r="B15" s="13"/>
      <c r="C15" s="14"/>
      <c r="D15" s="14"/>
      <c r="E15" s="14"/>
      <c r="F15" s="14"/>
      <c r="G15" s="14"/>
      <c r="H15" s="15" t="s">
        <v>60</v>
      </c>
      <c r="I15" s="15" t="s">
        <v>24</v>
      </c>
      <c r="J15" s="26">
        <v>1996.7</v>
      </c>
      <c r="K15" s="27" t="s">
        <v>61</v>
      </c>
      <c r="L15" s="15" t="s">
        <v>26</v>
      </c>
      <c r="M15" s="28" t="s">
        <v>54</v>
      </c>
      <c r="N15" s="29">
        <v>7</v>
      </c>
      <c r="O15" s="30">
        <v>90</v>
      </c>
      <c r="P15" s="30">
        <v>93</v>
      </c>
      <c r="Q15" s="30">
        <v>94</v>
      </c>
      <c r="R15" s="30">
        <v>97</v>
      </c>
      <c r="S15" s="30">
        <v>98</v>
      </c>
      <c r="T15" s="30">
        <v>99</v>
      </c>
      <c r="U15" s="30">
        <v>99</v>
      </c>
      <c r="V15" s="48">
        <f t="shared" si="0"/>
        <v>96.2</v>
      </c>
      <c r="W15" s="29">
        <v>1</v>
      </c>
    </row>
    <row r="16" spans="1:23" ht="30" customHeight="1">
      <c r="A16" s="12"/>
      <c r="B16" s="13"/>
      <c r="C16" s="14" t="s">
        <v>62</v>
      </c>
      <c r="D16" s="14" t="s">
        <v>63</v>
      </c>
      <c r="E16" s="14" t="s">
        <v>21</v>
      </c>
      <c r="F16" s="14" t="s">
        <v>64</v>
      </c>
      <c r="G16" s="14">
        <v>1</v>
      </c>
      <c r="H16" s="15" t="s">
        <v>65</v>
      </c>
      <c r="I16" s="15" t="s">
        <v>24</v>
      </c>
      <c r="J16" s="26">
        <v>1997.4</v>
      </c>
      <c r="K16" s="27" t="s">
        <v>66</v>
      </c>
      <c r="L16" s="15" t="s">
        <v>26</v>
      </c>
      <c r="M16" s="28" t="s">
        <v>67</v>
      </c>
      <c r="N16" s="29">
        <v>13</v>
      </c>
      <c r="O16" s="30">
        <v>91</v>
      </c>
      <c r="P16" s="30">
        <v>92</v>
      </c>
      <c r="Q16" s="30">
        <v>93</v>
      </c>
      <c r="R16" s="30">
        <v>94</v>
      </c>
      <c r="S16" s="30">
        <v>95</v>
      </c>
      <c r="T16" s="30">
        <v>96</v>
      </c>
      <c r="U16" s="30">
        <v>98</v>
      </c>
      <c r="V16" s="48">
        <f t="shared" si="0"/>
        <v>94</v>
      </c>
      <c r="W16" s="29">
        <v>1</v>
      </c>
    </row>
    <row r="17" spans="1:23" ht="30" customHeight="1">
      <c r="A17" s="12" t="s">
        <v>68</v>
      </c>
      <c r="B17" s="16">
        <f>SUM(G17:G35)</f>
        <v>23</v>
      </c>
      <c r="C17" s="14" t="s">
        <v>69</v>
      </c>
      <c r="D17" s="14" t="s">
        <v>20</v>
      </c>
      <c r="E17" s="14" t="s">
        <v>70</v>
      </c>
      <c r="F17" s="14" t="s">
        <v>71</v>
      </c>
      <c r="G17" s="14">
        <v>10</v>
      </c>
      <c r="H17" s="17" t="s">
        <v>72</v>
      </c>
      <c r="I17" s="17" t="s">
        <v>38</v>
      </c>
      <c r="J17" s="26">
        <v>1993.7</v>
      </c>
      <c r="K17" s="32" t="s">
        <v>73</v>
      </c>
      <c r="L17" s="17" t="s">
        <v>58</v>
      </c>
      <c r="M17" s="33" t="s">
        <v>20</v>
      </c>
      <c r="N17" s="29">
        <v>20</v>
      </c>
      <c r="O17" s="30">
        <v>90</v>
      </c>
      <c r="P17" s="30">
        <v>91</v>
      </c>
      <c r="Q17" s="30">
        <v>95</v>
      </c>
      <c r="R17" s="30">
        <v>96</v>
      </c>
      <c r="S17" s="30">
        <v>98</v>
      </c>
      <c r="T17" s="30">
        <v>99</v>
      </c>
      <c r="U17" s="30">
        <v>99</v>
      </c>
      <c r="V17" s="48">
        <f t="shared" si="0"/>
        <v>95.8</v>
      </c>
      <c r="W17" s="29">
        <v>2</v>
      </c>
    </row>
    <row r="18" spans="1:23" ht="30" customHeight="1">
      <c r="A18" s="12"/>
      <c r="B18" s="16"/>
      <c r="C18" s="14"/>
      <c r="D18" s="14"/>
      <c r="E18" s="14"/>
      <c r="F18" s="14"/>
      <c r="G18" s="14"/>
      <c r="H18" s="17" t="s">
        <v>74</v>
      </c>
      <c r="I18" s="17" t="s">
        <v>38</v>
      </c>
      <c r="J18" s="26" t="s">
        <v>75</v>
      </c>
      <c r="K18" s="32" t="s">
        <v>76</v>
      </c>
      <c r="L18" s="17" t="s">
        <v>58</v>
      </c>
      <c r="M18" s="33" t="s">
        <v>20</v>
      </c>
      <c r="N18" s="29">
        <v>19</v>
      </c>
      <c r="O18" s="30">
        <v>89</v>
      </c>
      <c r="P18" s="30">
        <v>93</v>
      </c>
      <c r="Q18" s="30">
        <v>97</v>
      </c>
      <c r="R18" s="30">
        <v>98</v>
      </c>
      <c r="S18" s="30">
        <v>99</v>
      </c>
      <c r="T18" s="30">
        <v>99</v>
      </c>
      <c r="U18" s="30">
        <v>100</v>
      </c>
      <c r="V18" s="48">
        <f t="shared" si="0"/>
        <v>97.2</v>
      </c>
      <c r="W18" s="29">
        <v>1</v>
      </c>
    </row>
    <row r="19" spans="1:23" ht="30" customHeight="1">
      <c r="A19" s="12"/>
      <c r="B19" s="16"/>
      <c r="C19" s="14"/>
      <c r="D19" s="14"/>
      <c r="E19" s="14"/>
      <c r="F19" s="14"/>
      <c r="G19" s="14"/>
      <c r="H19" s="17" t="s">
        <v>77</v>
      </c>
      <c r="I19" s="17" t="s">
        <v>38</v>
      </c>
      <c r="J19" s="26">
        <v>1993.5</v>
      </c>
      <c r="K19" s="32" t="s">
        <v>76</v>
      </c>
      <c r="L19" s="17" t="s">
        <v>58</v>
      </c>
      <c r="M19" s="33" t="s">
        <v>20</v>
      </c>
      <c r="N19" s="29">
        <v>14</v>
      </c>
      <c r="O19" s="30">
        <v>89</v>
      </c>
      <c r="P19" s="30">
        <v>90</v>
      </c>
      <c r="Q19" s="30">
        <v>90</v>
      </c>
      <c r="R19" s="30">
        <v>93</v>
      </c>
      <c r="S19" s="30">
        <v>95</v>
      </c>
      <c r="T19" s="30">
        <v>97</v>
      </c>
      <c r="U19" s="30">
        <v>98</v>
      </c>
      <c r="V19" s="48">
        <f t="shared" si="0"/>
        <v>93</v>
      </c>
      <c r="W19" s="29">
        <v>3</v>
      </c>
    </row>
    <row r="20" spans="1:23" ht="30" customHeight="1">
      <c r="A20" s="12"/>
      <c r="B20" s="16"/>
      <c r="C20" s="14" t="s">
        <v>47</v>
      </c>
      <c r="D20" s="14" t="s">
        <v>78</v>
      </c>
      <c r="E20" s="14" t="s">
        <v>21</v>
      </c>
      <c r="F20" s="14" t="s">
        <v>49</v>
      </c>
      <c r="G20" s="14">
        <v>2</v>
      </c>
      <c r="H20" s="17" t="s">
        <v>79</v>
      </c>
      <c r="I20" s="17" t="s">
        <v>24</v>
      </c>
      <c r="J20" s="26">
        <v>1994.4</v>
      </c>
      <c r="K20" s="32" t="s">
        <v>80</v>
      </c>
      <c r="L20" s="17" t="s">
        <v>58</v>
      </c>
      <c r="M20" s="33" t="s">
        <v>81</v>
      </c>
      <c r="N20" s="34">
        <v>29</v>
      </c>
      <c r="O20" s="35">
        <v>91</v>
      </c>
      <c r="P20" s="35">
        <v>93</v>
      </c>
      <c r="Q20" s="35">
        <v>95</v>
      </c>
      <c r="R20" s="35">
        <v>96</v>
      </c>
      <c r="S20" s="35">
        <v>96</v>
      </c>
      <c r="T20" s="35">
        <v>96</v>
      </c>
      <c r="U20" s="35">
        <v>98</v>
      </c>
      <c r="V20" s="49">
        <f t="shared" si="0"/>
        <v>95.2</v>
      </c>
      <c r="W20" s="34">
        <v>1</v>
      </c>
    </row>
    <row r="21" spans="1:23" ht="30" customHeight="1">
      <c r="A21" s="12"/>
      <c r="B21" s="16"/>
      <c r="C21" s="14"/>
      <c r="D21" s="14"/>
      <c r="E21" s="14"/>
      <c r="F21" s="14"/>
      <c r="G21" s="14"/>
      <c r="H21" s="17" t="s">
        <v>82</v>
      </c>
      <c r="I21" s="17" t="s">
        <v>38</v>
      </c>
      <c r="J21" s="26">
        <v>1996.7</v>
      </c>
      <c r="K21" s="27" t="s">
        <v>52</v>
      </c>
      <c r="L21" s="17" t="s">
        <v>26</v>
      </c>
      <c r="M21" s="33" t="s">
        <v>20</v>
      </c>
      <c r="N21" s="34">
        <v>16</v>
      </c>
      <c r="O21" s="35">
        <v>84</v>
      </c>
      <c r="P21" s="35">
        <v>84</v>
      </c>
      <c r="Q21" s="35">
        <v>86</v>
      </c>
      <c r="R21" s="35">
        <v>88</v>
      </c>
      <c r="S21" s="35">
        <v>88</v>
      </c>
      <c r="T21" s="35">
        <v>89</v>
      </c>
      <c r="U21" s="35">
        <v>90</v>
      </c>
      <c r="V21" s="49">
        <f t="shared" si="0"/>
        <v>87</v>
      </c>
      <c r="W21" s="34">
        <v>2</v>
      </c>
    </row>
    <row r="22" spans="1:23" ht="30" customHeight="1">
      <c r="A22" s="12"/>
      <c r="B22" s="16"/>
      <c r="C22" s="14" t="s">
        <v>83</v>
      </c>
      <c r="D22" s="14" t="s">
        <v>84</v>
      </c>
      <c r="E22" s="14" t="s">
        <v>21</v>
      </c>
      <c r="F22" s="14" t="s">
        <v>85</v>
      </c>
      <c r="G22" s="14">
        <v>2</v>
      </c>
      <c r="H22" s="17" t="s">
        <v>86</v>
      </c>
      <c r="I22" s="17" t="s">
        <v>38</v>
      </c>
      <c r="J22" s="26">
        <v>1995.2</v>
      </c>
      <c r="K22" s="32" t="s">
        <v>87</v>
      </c>
      <c r="L22" s="17" t="s">
        <v>26</v>
      </c>
      <c r="M22" s="33" t="s">
        <v>20</v>
      </c>
      <c r="N22" s="34">
        <v>26</v>
      </c>
      <c r="O22" s="35">
        <v>87</v>
      </c>
      <c r="P22" s="35">
        <v>87</v>
      </c>
      <c r="Q22" s="35">
        <v>87</v>
      </c>
      <c r="R22" s="35">
        <v>88</v>
      </c>
      <c r="S22" s="35">
        <v>88</v>
      </c>
      <c r="T22" s="35">
        <v>89</v>
      </c>
      <c r="U22" s="35">
        <v>91</v>
      </c>
      <c r="V22" s="49">
        <f t="shared" si="0"/>
        <v>87.8</v>
      </c>
      <c r="W22" s="34">
        <v>2</v>
      </c>
    </row>
    <row r="23" spans="1:23" ht="30" customHeight="1">
      <c r="A23" s="12"/>
      <c r="B23" s="16"/>
      <c r="C23" s="14"/>
      <c r="D23" s="14"/>
      <c r="E23" s="14"/>
      <c r="F23" s="14"/>
      <c r="G23" s="14"/>
      <c r="H23" s="17" t="s">
        <v>88</v>
      </c>
      <c r="I23" s="17" t="s">
        <v>38</v>
      </c>
      <c r="J23" s="26" t="s">
        <v>89</v>
      </c>
      <c r="K23" s="32" t="s">
        <v>40</v>
      </c>
      <c r="L23" s="17" t="s">
        <v>26</v>
      </c>
      <c r="M23" s="33" t="s">
        <v>20</v>
      </c>
      <c r="N23" s="34">
        <v>22</v>
      </c>
      <c r="O23" s="35">
        <v>88</v>
      </c>
      <c r="P23" s="35">
        <v>93</v>
      </c>
      <c r="Q23" s="35">
        <v>94</v>
      </c>
      <c r="R23" s="35">
        <v>95</v>
      </c>
      <c r="S23" s="35">
        <v>97</v>
      </c>
      <c r="T23" s="35">
        <v>98</v>
      </c>
      <c r="U23" s="35">
        <v>98</v>
      </c>
      <c r="V23" s="49">
        <f t="shared" si="0"/>
        <v>95.4</v>
      </c>
      <c r="W23" s="34">
        <v>1</v>
      </c>
    </row>
    <row r="24" spans="1:23" ht="30" customHeight="1">
      <c r="A24" s="12"/>
      <c r="B24" s="16"/>
      <c r="C24" s="14" t="s">
        <v>90</v>
      </c>
      <c r="D24" s="14" t="s">
        <v>20</v>
      </c>
      <c r="E24" s="14" t="s">
        <v>21</v>
      </c>
      <c r="F24" s="14" t="s">
        <v>91</v>
      </c>
      <c r="G24" s="14">
        <v>1</v>
      </c>
      <c r="H24" s="17" t="s">
        <v>92</v>
      </c>
      <c r="I24" s="17" t="s">
        <v>24</v>
      </c>
      <c r="J24" s="26" t="s">
        <v>93</v>
      </c>
      <c r="K24" s="32" t="s">
        <v>87</v>
      </c>
      <c r="L24" s="17" t="s">
        <v>26</v>
      </c>
      <c r="M24" s="33" t="s">
        <v>20</v>
      </c>
      <c r="N24" s="34">
        <v>31</v>
      </c>
      <c r="O24" s="35">
        <v>90</v>
      </c>
      <c r="P24" s="35">
        <v>91</v>
      </c>
      <c r="Q24" s="35">
        <v>94</v>
      </c>
      <c r="R24" s="35">
        <v>95</v>
      </c>
      <c r="S24" s="35">
        <v>98</v>
      </c>
      <c r="T24" s="35">
        <v>98</v>
      </c>
      <c r="U24" s="35">
        <v>99</v>
      </c>
      <c r="V24" s="49">
        <f t="shared" si="0"/>
        <v>95.2</v>
      </c>
      <c r="W24" s="34">
        <v>1</v>
      </c>
    </row>
    <row r="25" spans="1:23" ht="30" customHeight="1">
      <c r="A25" s="12"/>
      <c r="B25" s="16"/>
      <c r="C25" s="14" t="s">
        <v>94</v>
      </c>
      <c r="D25" s="14" t="s">
        <v>95</v>
      </c>
      <c r="E25" s="14" t="s">
        <v>21</v>
      </c>
      <c r="F25" s="14" t="s">
        <v>96</v>
      </c>
      <c r="G25" s="14">
        <v>2</v>
      </c>
      <c r="H25" s="17" t="s">
        <v>97</v>
      </c>
      <c r="I25" s="17" t="s">
        <v>24</v>
      </c>
      <c r="J25" s="26">
        <v>1996.7</v>
      </c>
      <c r="K25" s="27" t="s">
        <v>52</v>
      </c>
      <c r="L25" s="17" t="s">
        <v>26</v>
      </c>
      <c r="M25" s="33" t="s">
        <v>20</v>
      </c>
      <c r="N25" s="34">
        <v>21</v>
      </c>
      <c r="O25" s="35">
        <v>92</v>
      </c>
      <c r="P25" s="35">
        <v>93</v>
      </c>
      <c r="Q25" s="35">
        <v>95</v>
      </c>
      <c r="R25" s="35">
        <v>96</v>
      </c>
      <c r="S25" s="35">
        <v>96</v>
      </c>
      <c r="T25" s="35">
        <v>98</v>
      </c>
      <c r="U25" s="35">
        <v>98</v>
      </c>
      <c r="V25" s="49">
        <f t="shared" si="0"/>
        <v>95.6</v>
      </c>
      <c r="W25" s="34">
        <v>1</v>
      </c>
    </row>
    <row r="26" spans="1:23" ht="30" customHeight="1">
      <c r="A26" s="12"/>
      <c r="B26" s="16"/>
      <c r="C26" s="14"/>
      <c r="D26" s="14"/>
      <c r="E26" s="14"/>
      <c r="F26" s="14"/>
      <c r="G26" s="14"/>
      <c r="H26" s="17" t="s">
        <v>98</v>
      </c>
      <c r="I26" s="17" t="s">
        <v>24</v>
      </c>
      <c r="J26" s="26">
        <v>1995.7</v>
      </c>
      <c r="K26" s="32" t="s">
        <v>40</v>
      </c>
      <c r="L26" s="17" t="s">
        <v>26</v>
      </c>
      <c r="M26" s="33" t="s">
        <v>20</v>
      </c>
      <c r="N26" s="34">
        <v>68</v>
      </c>
      <c r="O26" s="35">
        <v>88</v>
      </c>
      <c r="P26" s="35">
        <v>88</v>
      </c>
      <c r="Q26" s="35">
        <v>89</v>
      </c>
      <c r="R26" s="35">
        <v>93</v>
      </c>
      <c r="S26" s="35">
        <v>94</v>
      </c>
      <c r="T26" s="35">
        <v>95</v>
      </c>
      <c r="U26" s="35">
        <v>97</v>
      </c>
      <c r="V26" s="49">
        <f t="shared" si="0"/>
        <v>91.8</v>
      </c>
      <c r="W26" s="34"/>
    </row>
    <row r="27" spans="1:23" ht="30" customHeight="1">
      <c r="A27" s="12"/>
      <c r="B27" s="16"/>
      <c r="C27" s="14"/>
      <c r="D27" s="14"/>
      <c r="E27" s="14"/>
      <c r="F27" s="14"/>
      <c r="G27" s="14"/>
      <c r="H27" s="17" t="s">
        <v>99</v>
      </c>
      <c r="I27" s="17" t="s">
        <v>24</v>
      </c>
      <c r="J27" s="26" t="s">
        <v>100</v>
      </c>
      <c r="K27" s="32" t="s">
        <v>101</v>
      </c>
      <c r="L27" s="17" t="s">
        <v>58</v>
      </c>
      <c r="M27" s="33" t="s">
        <v>20</v>
      </c>
      <c r="N27" s="34">
        <v>15</v>
      </c>
      <c r="O27" s="35">
        <v>88</v>
      </c>
      <c r="P27" s="35">
        <v>88</v>
      </c>
      <c r="Q27" s="35">
        <v>90</v>
      </c>
      <c r="R27" s="35">
        <v>93</v>
      </c>
      <c r="S27" s="35">
        <v>95</v>
      </c>
      <c r="T27" s="35">
        <v>96</v>
      </c>
      <c r="U27" s="35">
        <v>98</v>
      </c>
      <c r="V27" s="49">
        <f t="shared" si="0"/>
        <v>92.4</v>
      </c>
      <c r="W27" s="34">
        <v>2</v>
      </c>
    </row>
    <row r="28" spans="1:23" ht="30" customHeight="1">
      <c r="A28" s="12"/>
      <c r="B28" s="16"/>
      <c r="C28" s="14" t="s">
        <v>102</v>
      </c>
      <c r="D28" s="14" t="s">
        <v>103</v>
      </c>
      <c r="E28" s="14" t="s">
        <v>21</v>
      </c>
      <c r="F28" s="14" t="s">
        <v>104</v>
      </c>
      <c r="G28" s="14">
        <v>2</v>
      </c>
      <c r="H28" s="17" t="s">
        <v>105</v>
      </c>
      <c r="I28" s="17" t="s">
        <v>24</v>
      </c>
      <c r="J28" s="26">
        <v>1998.9</v>
      </c>
      <c r="K28" s="36" t="s">
        <v>106</v>
      </c>
      <c r="L28" s="17" t="s">
        <v>26</v>
      </c>
      <c r="M28" s="33" t="s">
        <v>107</v>
      </c>
      <c r="N28" s="34">
        <v>23</v>
      </c>
      <c r="O28" s="35">
        <v>91</v>
      </c>
      <c r="P28" s="35">
        <v>94</v>
      </c>
      <c r="Q28" s="35">
        <v>95</v>
      </c>
      <c r="R28" s="35">
        <v>95</v>
      </c>
      <c r="S28" s="35">
        <v>96</v>
      </c>
      <c r="T28" s="35">
        <v>97</v>
      </c>
      <c r="U28" s="35">
        <v>98</v>
      </c>
      <c r="V28" s="49">
        <f t="shared" si="0"/>
        <v>95.4</v>
      </c>
      <c r="W28" s="34">
        <v>1</v>
      </c>
    </row>
    <row r="29" spans="1:23" ht="30" customHeight="1">
      <c r="A29" s="12"/>
      <c r="B29" s="16"/>
      <c r="C29" s="14"/>
      <c r="D29" s="14"/>
      <c r="E29" s="14"/>
      <c r="F29" s="14"/>
      <c r="G29" s="14"/>
      <c r="H29" s="17" t="s">
        <v>108</v>
      </c>
      <c r="I29" s="17" t="s">
        <v>24</v>
      </c>
      <c r="J29" s="26">
        <v>1995.3</v>
      </c>
      <c r="K29" s="32" t="s">
        <v>109</v>
      </c>
      <c r="L29" s="17" t="s">
        <v>58</v>
      </c>
      <c r="M29" s="33" t="s">
        <v>110</v>
      </c>
      <c r="N29" s="34">
        <v>33</v>
      </c>
      <c r="O29" s="35">
        <v>89</v>
      </c>
      <c r="P29" s="35">
        <v>91</v>
      </c>
      <c r="Q29" s="35">
        <v>91</v>
      </c>
      <c r="R29" s="35">
        <v>91</v>
      </c>
      <c r="S29" s="35">
        <v>91</v>
      </c>
      <c r="T29" s="35">
        <v>93</v>
      </c>
      <c r="U29" s="35">
        <v>93</v>
      </c>
      <c r="V29" s="49">
        <f t="shared" si="0"/>
        <v>91.4</v>
      </c>
      <c r="W29" s="34">
        <v>2</v>
      </c>
    </row>
    <row r="30" spans="1:23" ht="30" customHeight="1">
      <c r="A30" s="12"/>
      <c r="B30" s="16"/>
      <c r="C30" s="14"/>
      <c r="D30" s="14"/>
      <c r="E30" s="14"/>
      <c r="F30" s="14"/>
      <c r="G30" s="14"/>
      <c r="H30" s="17" t="s">
        <v>111</v>
      </c>
      <c r="I30" s="17" t="s">
        <v>24</v>
      </c>
      <c r="J30" s="26" t="s">
        <v>89</v>
      </c>
      <c r="K30" s="32" t="s">
        <v>112</v>
      </c>
      <c r="L30" s="17" t="s">
        <v>26</v>
      </c>
      <c r="M30" s="33" t="s">
        <v>107</v>
      </c>
      <c r="N30" s="34">
        <v>25</v>
      </c>
      <c r="O30" s="35">
        <v>80</v>
      </c>
      <c r="P30" s="35">
        <v>84</v>
      </c>
      <c r="Q30" s="35">
        <v>84</v>
      </c>
      <c r="R30" s="35">
        <v>86</v>
      </c>
      <c r="S30" s="35">
        <v>86</v>
      </c>
      <c r="T30" s="35">
        <v>87</v>
      </c>
      <c r="U30" s="35">
        <v>92</v>
      </c>
      <c r="V30" s="49">
        <f t="shared" si="0"/>
        <v>85.4</v>
      </c>
      <c r="W30" s="34"/>
    </row>
    <row r="31" spans="1:23" ht="30" customHeight="1">
      <c r="A31" s="12"/>
      <c r="B31" s="16"/>
      <c r="C31" s="14" t="s">
        <v>53</v>
      </c>
      <c r="D31" s="14" t="s">
        <v>54</v>
      </c>
      <c r="E31" s="14" t="s">
        <v>58</v>
      </c>
      <c r="F31" s="18" t="s">
        <v>113</v>
      </c>
      <c r="G31" s="14">
        <v>2</v>
      </c>
      <c r="H31" s="17" t="s">
        <v>114</v>
      </c>
      <c r="I31" s="17" t="s">
        <v>38</v>
      </c>
      <c r="J31" s="26">
        <v>1996.4</v>
      </c>
      <c r="K31" s="32" t="s">
        <v>112</v>
      </c>
      <c r="L31" s="17" t="s">
        <v>58</v>
      </c>
      <c r="M31" s="33" t="s">
        <v>54</v>
      </c>
      <c r="N31" s="34">
        <v>28</v>
      </c>
      <c r="O31" s="35">
        <v>92</v>
      </c>
      <c r="P31" s="35">
        <v>94</v>
      </c>
      <c r="Q31" s="35">
        <v>95</v>
      </c>
      <c r="R31" s="35">
        <v>96</v>
      </c>
      <c r="S31" s="35">
        <v>97</v>
      </c>
      <c r="T31" s="35">
        <v>97</v>
      </c>
      <c r="U31" s="35">
        <v>98</v>
      </c>
      <c r="V31" s="49">
        <f t="shared" si="0"/>
        <v>95.8</v>
      </c>
      <c r="W31" s="34">
        <v>1</v>
      </c>
    </row>
    <row r="32" spans="1:23" ht="30" customHeight="1">
      <c r="A32" s="12"/>
      <c r="B32" s="16"/>
      <c r="C32" s="14"/>
      <c r="D32" s="14"/>
      <c r="E32" s="14"/>
      <c r="F32" s="18"/>
      <c r="G32" s="14"/>
      <c r="H32" s="17" t="s">
        <v>115</v>
      </c>
      <c r="I32" s="17" t="s">
        <v>24</v>
      </c>
      <c r="J32" s="26" t="s">
        <v>116</v>
      </c>
      <c r="K32" s="32" t="s">
        <v>117</v>
      </c>
      <c r="L32" s="17" t="s">
        <v>58</v>
      </c>
      <c r="M32" s="33" t="s">
        <v>54</v>
      </c>
      <c r="N32" s="34">
        <v>34</v>
      </c>
      <c r="O32" s="35">
        <v>83</v>
      </c>
      <c r="P32" s="35">
        <v>83</v>
      </c>
      <c r="Q32" s="35">
        <v>84</v>
      </c>
      <c r="R32" s="35">
        <v>85</v>
      </c>
      <c r="S32" s="35">
        <v>85</v>
      </c>
      <c r="T32" s="35">
        <v>88</v>
      </c>
      <c r="U32" s="35">
        <v>90</v>
      </c>
      <c r="V32" s="49">
        <f t="shared" si="0"/>
        <v>85</v>
      </c>
      <c r="W32" s="34"/>
    </row>
    <row r="33" spans="1:23" ht="30" customHeight="1">
      <c r="A33" s="12"/>
      <c r="B33" s="16"/>
      <c r="C33" s="14"/>
      <c r="D33" s="14"/>
      <c r="E33" s="14"/>
      <c r="F33" s="18"/>
      <c r="G33" s="14"/>
      <c r="H33" s="17" t="s">
        <v>118</v>
      </c>
      <c r="I33" s="17" t="s">
        <v>24</v>
      </c>
      <c r="J33" s="26">
        <v>1994.1</v>
      </c>
      <c r="K33" s="37" t="s">
        <v>119</v>
      </c>
      <c r="L33" s="17" t="s">
        <v>58</v>
      </c>
      <c r="M33" s="33" t="s">
        <v>54</v>
      </c>
      <c r="N33" s="34">
        <v>35</v>
      </c>
      <c r="O33" s="35">
        <v>91</v>
      </c>
      <c r="P33" s="35">
        <v>91</v>
      </c>
      <c r="Q33" s="35">
        <v>91</v>
      </c>
      <c r="R33" s="35">
        <v>92</v>
      </c>
      <c r="S33" s="35">
        <v>92</v>
      </c>
      <c r="T33" s="35">
        <v>93</v>
      </c>
      <c r="U33" s="35">
        <v>95</v>
      </c>
      <c r="V33" s="49">
        <f t="shared" si="0"/>
        <v>91.8</v>
      </c>
      <c r="W33" s="34">
        <v>2</v>
      </c>
    </row>
    <row r="34" spans="1:23" ht="30" customHeight="1">
      <c r="A34" s="12"/>
      <c r="B34" s="16"/>
      <c r="C34" s="14" t="s">
        <v>62</v>
      </c>
      <c r="D34" s="14" t="s">
        <v>63</v>
      </c>
      <c r="E34" s="14" t="s">
        <v>21</v>
      </c>
      <c r="F34" s="14" t="s">
        <v>64</v>
      </c>
      <c r="G34" s="14">
        <v>2</v>
      </c>
      <c r="H34" s="17" t="s">
        <v>120</v>
      </c>
      <c r="I34" s="17" t="s">
        <v>24</v>
      </c>
      <c r="J34" s="26">
        <v>1996.07</v>
      </c>
      <c r="K34" s="37" t="s">
        <v>121</v>
      </c>
      <c r="L34" s="17" t="s">
        <v>58</v>
      </c>
      <c r="M34" s="33" t="s">
        <v>67</v>
      </c>
      <c r="N34" s="34">
        <v>30</v>
      </c>
      <c r="O34" s="35">
        <v>91</v>
      </c>
      <c r="P34" s="35">
        <v>93</v>
      </c>
      <c r="Q34" s="35">
        <v>95</v>
      </c>
      <c r="R34" s="35">
        <v>97</v>
      </c>
      <c r="S34" s="35">
        <v>98</v>
      </c>
      <c r="T34" s="35">
        <v>98</v>
      </c>
      <c r="U34" s="35">
        <v>98</v>
      </c>
      <c r="V34" s="49">
        <f t="shared" si="0"/>
        <v>96.2</v>
      </c>
      <c r="W34" s="34">
        <v>1</v>
      </c>
    </row>
    <row r="35" spans="1:23" ht="30" customHeight="1">
      <c r="A35" s="12"/>
      <c r="B35" s="16"/>
      <c r="C35" s="14"/>
      <c r="D35" s="14"/>
      <c r="E35" s="14"/>
      <c r="F35" s="14"/>
      <c r="G35" s="14"/>
      <c r="H35" s="17" t="s">
        <v>122</v>
      </c>
      <c r="I35" s="17" t="s">
        <v>38</v>
      </c>
      <c r="J35" s="26">
        <v>1992.8</v>
      </c>
      <c r="K35" s="32" t="s">
        <v>123</v>
      </c>
      <c r="L35" s="17" t="s">
        <v>58</v>
      </c>
      <c r="M35" s="33" t="s">
        <v>124</v>
      </c>
      <c r="N35" s="34">
        <v>36</v>
      </c>
      <c r="O35" s="35">
        <v>90</v>
      </c>
      <c r="P35" s="35">
        <v>91</v>
      </c>
      <c r="Q35" s="35">
        <v>91</v>
      </c>
      <c r="R35" s="35">
        <v>92</v>
      </c>
      <c r="S35" s="35">
        <v>93</v>
      </c>
      <c r="T35" s="35">
        <v>93</v>
      </c>
      <c r="U35" s="35">
        <v>94</v>
      </c>
      <c r="V35" s="49">
        <f t="shared" si="0"/>
        <v>92</v>
      </c>
      <c r="W35" s="34">
        <v>2</v>
      </c>
    </row>
    <row r="36" spans="1:23" ht="30" customHeight="1">
      <c r="A36" s="12"/>
      <c r="B36" s="16"/>
      <c r="C36" s="14"/>
      <c r="D36" s="14"/>
      <c r="E36" s="14"/>
      <c r="F36" s="14"/>
      <c r="G36" s="14"/>
      <c r="H36" s="17" t="s">
        <v>125</v>
      </c>
      <c r="I36" s="17" t="s">
        <v>38</v>
      </c>
      <c r="J36" s="26" t="s">
        <v>126</v>
      </c>
      <c r="K36" s="37" t="s">
        <v>127</v>
      </c>
      <c r="L36" s="17" t="s">
        <v>26</v>
      </c>
      <c r="M36" s="33" t="s">
        <v>67</v>
      </c>
      <c r="N36" s="34">
        <v>17</v>
      </c>
      <c r="O36" s="35">
        <v>75</v>
      </c>
      <c r="P36" s="35">
        <v>85</v>
      </c>
      <c r="Q36" s="35">
        <v>86</v>
      </c>
      <c r="R36" s="35">
        <v>86</v>
      </c>
      <c r="S36" s="35">
        <v>86</v>
      </c>
      <c r="T36" s="35">
        <v>87</v>
      </c>
      <c r="U36" s="35">
        <v>89</v>
      </c>
      <c r="V36" s="49">
        <f t="shared" si="0"/>
        <v>86</v>
      </c>
      <c r="W36" s="34"/>
    </row>
    <row r="37" spans="1:23" ht="30" customHeight="1">
      <c r="A37" s="12"/>
      <c r="B37" s="16"/>
      <c r="C37" s="14"/>
      <c r="D37" s="14"/>
      <c r="E37" s="14"/>
      <c r="F37" s="14"/>
      <c r="G37" s="14"/>
      <c r="H37" s="17" t="s">
        <v>128</v>
      </c>
      <c r="I37" s="17" t="s">
        <v>24</v>
      </c>
      <c r="J37" s="26">
        <v>1998.2</v>
      </c>
      <c r="K37" s="37" t="s">
        <v>129</v>
      </c>
      <c r="L37" s="17" t="s">
        <v>26</v>
      </c>
      <c r="M37" s="33" t="s">
        <v>67</v>
      </c>
      <c r="N37" s="34">
        <v>32</v>
      </c>
      <c r="O37" s="35">
        <v>80</v>
      </c>
      <c r="P37" s="35">
        <v>82</v>
      </c>
      <c r="Q37" s="35">
        <v>84</v>
      </c>
      <c r="R37" s="35">
        <v>84</v>
      </c>
      <c r="S37" s="35">
        <v>86</v>
      </c>
      <c r="T37" s="35">
        <v>87</v>
      </c>
      <c r="U37" s="35">
        <v>87</v>
      </c>
      <c r="V37" s="49">
        <f t="shared" si="0"/>
        <v>84.6</v>
      </c>
      <c r="W37" s="34"/>
    </row>
    <row r="38" spans="1:23" ht="30" customHeight="1">
      <c r="A38" s="19" t="s">
        <v>130</v>
      </c>
      <c r="B38" s="16">
        <f>SUM(G38:G47)</f>
        <v>11</v>
      </c>
      <c r="C38" s="14" t="s">
        <v>69</v>
      </c>
      <c r="D38" s="14" t="s">
        <v>131</v>
      </c>
      <c r="E38" s="14" t="s">
        <v>70</v>
      </c>
      <c r="F38" s="14" t="s">
        <v>132</v>
      </c>
      <c r="G38" s="14">
        <v>6</v>
      </c>
      <c r="H38" s="15" t="s">
        <v>133</v>
      </c>
      <c r="I38" s="15" t="s">
        <v>24</v>
      </c>
      <c r="J38" s="38">
        <v>1994.05</v>
      </c>
      <c r="K38" s="39" t="s">
        <v>134</v>
      </c>
      <c r="L38" s="15" t="s">
        <v>58</v>
      </c>
      <c r="M38" s="40" t="s">
        <v>20</v>
      </c>
      <c r="N38" s="34">
        <v>18</v>
      </c>
      <c r="O38" s="41">
        <v>90</v>
      </c>
      <c r="P38" s="41">
        <v>92</v>
      </c>
      <c r="Q38" s="41">
        <v>92</v>
      </c>
      <c r="R38" s="41">
        <v>98</v>
      </c>
      <c r="S38" s="41">
        <v>98</v>
      </c>
      <c r="T38" s="41">
        <v>98</v>
      </c>
      <c r="U38" s="41">
        <v>99</v>
      </c>
      <c r="V38" s="49">
        <f t="shared" si="0"/>
        <v>95.6</v>
      </c>
      <c r="W38" s="50">
        <v>1</v>
      </c>
    </row>
    <row r="39" spans="1:23" ht="30" customHeight="1">
      <c r="A39" s="19"/>
      <c r="B39" s="16"/>
      <c r="C39" s="14"/>
      <c r="D39" s="14"/>
      <c r="E39" s="14"/>
      <c r="F39" s="14"/>
      <c r="G39" s="14"/>
      <c r="H39" s="15" t="s">
        <v>135</v>
      </c>
      <c r="I39" s="15" t="s">
        <v>24</v>
      </c>
      <c r="J39" s="38">
        <v>1994.07</v>
      </c>
      <c r="K39" s="39" t="s">
        <v>76</v>
      </c>
      <c r="L39" s="15" t="s">
        <v>58</v>
      </c>
      <c r="M39" s="40" t="s">
        <v>20</v>
      </c>
      <c r="N39" s="34">
        <v>24</v>
      </c>
      <c r="O39" s="41">
        <v>90</v>
      </c>
      <c r="P39" s="41">
        <v>93</v>
      </c>
      <c r="Q39" s="41">
        <v>94</v>
      </c>
      <c r="R39" s="41">
        <v>95</v>
      </c>
      <c r="S39" s="41">
        <v>97</v>
      </c>
      <c r="T39" s="41">
        <v>98</v>
      </c>
      <c r="U39" s="41">
        <v>98</v>
      </c>
      <c r="V39" s="49">
        <f t="shared" si="0"/>
        <v>95.4</v>
      </c>
      <c r="W39" s="50">
        <v>2</v>
      </c>
    </row>
    <row r="40" spans="1:23" ht="30" customHeight="1">
      <c r="A40" s="19"/>
      <c r="B40" s="16"/>
      <c r="C40" s="14" t="s">
        <v>136</v>
      </c>
      <c r="D40" s="14" t="s">
        <v>137</v>
      </c>
      <c r="E40" s="14" t="s">
        <v>58</v>
      </c>
      <c r="F40" s="14" t="s">
        <v>138</v>
      </c>
      <c r="G40" s="14">
        <v>1</v>
      </c>
      <c r="H40" s="15" t="s">
        <v>139</v>
      </c>
      <c r="I40" s="15" t="s">
        <v>38</v>
      </c>
      <c r="J40" s="38">
        <v>1993.01</v>
      </c>
      <c r="K40" s="39" t="s">
        <v>140</v>
      </c>
      <c r="L40" s="15" t="s">
        <v>58</v>
      </c>
      <c r="M40" s="40" t="s">
        <v>137</v>
      </c>
      <c r="N40" s="34">
        <v>27</v>
      </c>
      <c r="O40" s="41">
        <v>90</v>
      </c>
      <c r="P40" s="41">
        <v>93</v>
      </c>
      <c r="Q40" s="41">
        <v>96</v>
      </c>
      <c r="R40" s="41">
        <v>96</v>
      </c>
      <c r="S40" s="41">
        <v>98</v>
      </c>
      <c r="T40" s="41">
        <v>98</v>
      </c>
      <c r="U40" s="41">
        <v>99</v>
      </c>
      <c r="V40" s="49">
        <f t="shared" si="0"/>
        <v>96.2</v>
      </c>
      <c r="W40" s="50">
        <v>1</v>
      </c>
    </row>
    <row r="41" spans="1:23" ht="30" customHeight="1">
      <c r="A41" s="19"/>
      <c r="B41" s="16"/>
      <c r="C41" s="14" t="s">
        <v>102</v>
      </c>
      <c r="D41" s="14" t="s">
        <v>141</v>
      </c>
      <c r="E41" s="14" t="s">
        <v>21</v>
      </c>
      <c r="F41" s="18" t="s">
        <v>142</v>
      </c>
      <c r="G41" s="14">
        <v>1</v>
      </c>
      <c r="H41" s="15" t="s">
        <v>143</v>
      </c>
      <c r="I41" s="15" t="s">
        <v>24</v>
      </c>
      <c r="J41" s="38">
        <v>1994.06</v>
      </c>
      <c r="K41" s="39" t="s">
        <v>144</v>
      </c>
      <c r="L41" s="15" t="s">
        <v>58</v>
      </c>
      <c r="M41" s="40" t="s">
        <v>110</v>
      </c>
      <c r="N41" s="34">
        <v>42</v>
      </c>
      <c r="O41" s="41">
        <v>89</v>
      </c>
      <c r="P41" s="41">
        <v>91</v>
      </c>
      <c r="Q41" s="41">
        <v>92</v>
      </c>
      <c r="R41" s="41">
        <v>93</v>
      </c>
      <c r="S41" s="41">
        <v>93</v>
      </c>
      <c r="T41" s="41">
        <v>93</v>
      </c>
      <c r="U41" s="41">
        <v>96</v>
      </c>
      <c r="V41" s="49">
        <f t="shared" si="0"/>
        <v>92.4</v>
      </c>
      <c r="W41" s="50">
        <v>1</v>
      </c>
    </row>
    <row r="42" spans="1:23" ht="30" customHeight="1">
      <c r="A42" s="19"/>
      <c r="B42" s="16"/>
      <c r="C42" s="14"/>
      <c r="D42" s="14"/>
      <c r="E42" s="14"/>
      <c r="F42" s="18"/>
      <c r="G42" s="14"/>
      <c r="H42" s="15" t="s">
        <v>145</v>
      </c>
      <c r="I42" s="15" t="s">
        <v>24</v>
      </c>
      <c r="J42" s="38">
        <v>1995.02</v>
      </c>
      <c r="K42" s="39" t="s">
        <v>146</v>
      </c>
      <c r="L42" s="15" t="s">
        <v>58</v>
      </c>
      <c r="M42" s="40" t="s">
        <v>110</v>
      </c>
      <c r="N42" s="34">
        <v>39</v>
      </c>
      <c r="O42" s="41">
        <v>82</v>
      </c>
      <c r="P42" s="41">
        <v>83</v>
      </c>
      <c r="Q42" s="41">
        <v>84</v>
      </c>
      <c r="R42" s="41">
        <v>85</v>
      </c>
      <c r="S42" s="41">
        <v>88</v>
      </c>
      <c r="T42" s="41">
        <v>88</v>
      </c>
      <c r="U42" s="41">
        <v>93</v>
      </c>
      <c r="V42" s="49">
        <f t="shared" si="0"/>
        <v>85.6</v>
      </c>
      <c r="W42" s="50"/>
    </row>
    <row r="43" spans="1:23" ht="30" customHeight="1">
      <c r="A43" s="19"/>
      <c r="B43" s="16"/>
      <c r="C43" s="14" t="s">
        <v>53</v>
      </c>
      <c r="D43" s="14" t="s">
        <v>54</v>
      </c>
      <c r="E43" s="14" t="s">
        <v>21</v>
      </c>
      <c r="F43" s="14" t="s">
        <v>55</v>
      </c>
      <c r="G43" s="14">
        <v>1</v>
      </c>
      <c r="H43" s="15" t="s">
        <v>147</v>
      </c>
      <c r="I43" s="15" t="s">
        <v>24</v>
      </c>
      <c r="J43" s="26" t="s">
        <v>89</v>
      </c>
      <c r="K43" s="39" t="s">
        <v>148</v>
      </c>
      <c r="L43" s="15" t="s">
        <v>26</v>
      </c>
      <c r="M43" s="40" t="s">
        <v>54</v>
      </c>
      <c r="N43" s="34">
        <v>37</v>
      </c>
      <c r="O43" s="41">
        <v>90</v>
      </c>
      <c r="P43" s="41">
        <v>91</v>
      </c>
      <c r="Q43" s="41">
        <v>91</v>
      </c>
      <c r="R43" s="41">
        <v>92</v>
      </c>
      <c r="S43" s="41">
        <v>94</v>
      </c>
      <c r="T43" s="41">
        <v>94</v>
      </c>
      <c r="U43" s="41">
        <v>96</v>
      </c>
      <c r="V43" s="49">
        <f t="shared" si="0"/>
        <v>92.4</v>
      </c>
      <c r="W43" s="50">
        <v>1</v>
      </c>
    </row>
    <row r="44" spans="1:23" ht="30" customHeight="1">
      <c r="A44" s="19"/>
      <c r="B44" s="16"/>
      <c r="C44" s="14"/>
      <c r="D44" s="14"/>
      <c r="E44" s="14"/>
      <c r="F44" s="14"/>
      <c r="G44" s="14"/>
      <c r="H44" s="15" t="s">
        <v>149</v>
      </c>
      <c r="I44" s="15" t="s">
        <v>24</v>
      </c>
      <c r="J44" s="38">
        <v>1995.08</v>
      </c>
      <c r="K44" s="42" t="s">
        <v>150</v>
      </c>
      <c r="L44" s="15" t="s">
        <v>58</v>
      </c>
      <c r="M44" s="40" t="s">
        <v>54</v>
      </c>
      <c r="N44" s="34">
        <v>40</v>
      </c>
      <c r="O44" s="41">
        <v>81</v>
      </c>
      <c r="P44" s="41">
        <v>82</v>
      </c>
      <c r="Q44" s="41">
        <v>82</v>
      </c>
      <c r="R44" s="41">
        <v>84</v>
      </c>
      <c r="S44" s="41">
        <v>84</v>
      </c>
      <c r="T44" s="41">
        <v>88</v>
      </c>
      <c r="U44" s="41">
        <v>90</v>
      </c>
      <c r="V44" s="49">
        <f t="shared" si="0"/>
        <v>84</v>
      </c>
      <c r="W44" s="50"/>
    </row>
    <row r="45" spans="1:23" ht="30" customHeight="1">
      <c r="A45" s="19"/>
      <c r="B45" s="16"/>
      <c r="C45" s="14" t="s">
        <v>62</v>
      </c>
      <c r="D45" s="14" t="s">
        <v>63</v>
      </c>
      <c r="E45" s="14" t="s">
        <v>21</v>
      </c>
      <c r="F45" s="14" t="s">
        <v>64</v>
      </c>
      <c r="G45" s="14">
        <v>1</v>
      </c>
      <c r="H45" s="15" t="s">
        <v>151</v>
      </c>
      <c r="I45" s="15" t="s">
        <v>24</v>
      </c>
      <c r="J45" s="38">
        <v>1995.09</v>
      </c>
      <c r="K45" s="39" t="s">
        <v>152</v>
      </c>
      <c r="L45" s="15" t="s">
        <v>58</v>
      </c>
      <c r="M45" s="40" t="s">
        <v>67</v>
      </c>
      <c r="N45" s="34">
        <v>41</v>
      </c>
      <c r="O45" s="41">
        <v>90</v>
      </c>
      <c r="P45" s="41">
        <v>91</v>
      </c>
      <c r="Q45" s="41">
        <v>91</v>
      </c>
      <c r="R45" s="41">
        <v>92</v>
      </c>
      <c r="S45" s="41">
        <v>93</v>
      </c>
      <c r="T45" s="41">
        <v>93</v>
      </c>
      <c r="U45" s="41">
        <v>95</v>
      </c>
      <c r="V45" s="49">
        <f t="shared" si="0"/>
        <v>92</v>
      </c>
      <c r="W45" s="50">
        <v>1</v>
      </c>
    </row>
    <row r="46" spans="1:23" ht="30" customHeight="1">
      <c r="A46" s="19"/>
      <c r="B46" s="16"/>
      <c r="C46" s="14"/>
      <c r="D46" s="14"/>
      <c r="E46" s="14"/>
      <c r="F46" s="14"/>
      <c r="G46" s="14"/>
      <c r="H46" s="15" t="s">
        <v>153</v>
      </c>
      <c r="I46" s="15" t="s">
        <v>24</v>
      </c>
      <c r="J46" s="38">
        <v>1997.03</v>
      </c>
      <c r="K46" s="39" t="s">
        <v>154</v>
      </c>
      <c r="L46" s="15" t="s">
        <v>26</v>
      </c>
      <c r="M46" s="40" t="s">
        <v>67</v>
      </c>
      <c r="N46" s="34">
        <v>44</v>
      </c>
      <c r="O46" s="41">
        <v>81</v>
      </c>
      <c r="P46" s="41">
        <v>82</v>
      </c>
      <c r="Q46" s="41">
        <v>82</v>
      </c>
      <c r="R46" s="41">
        <v>83</v>
      </c>
      <c r="S46" s="41">
        <v>86</v>
      </c>
      <c r="T46" s="41">
        <v>88</v>
      </c>
      <c r="U46" s="41">
        <v>90</v>
      </c>
      <c r="V46" s="49">
        <f t="shared" si="0"/>
        <v>84.2</v>
      </c>
      <c r="W46" s="50"/>
    </row>
    <row r="47" spans="1:23" ht="30" customHeight="1">
      <c r="A47" s="19"/>
      <c r="B47" s="16"/>
      <c r="C47" s="14" t="s">
        <v>155</v>
      </c>
      <c r="D47" s="14" t="s">
        <v>156</v>
      </c>
      <c r="E47" s="14" t="s">
        <v>157</v>
      </c>
      <c r="F47" s="14" t="s">
        <v>158</v>
      </c>
      <c r="G47" s="14">
        <v>1</v>
      </c>
      <c r="H47" s="15" t="s">
        <v>159</v>
      </c>
      <c r="I47" s="15" t="s">
        <v>24</v>
      </c>
      <c r="J47" s="38">
        <v>1993.07</v>
      </c>
      <c r="K47" s="43" t="s">
        <v>160</v>
      </c>
      <c r="L47" s="15" t="s">
        <v>26</v>
      </c>
      <c r="M47" s="40" t="s">
        <v>156</v>
      </c>
      <c r="N47" s="34">
        <v>43</v>
      </c>
      <c r="O47" s="41">
        <v>90</v>
      </c>
      <c r="P47" s="41">
        <v>91</v>
      </c>
      <c r="Q47" s="41">
        <v>91</v>
      </c>
      <c r="R47" s="41">
        <v>91</v>
      </c>
      <c r="S47" s="41">
        <v>92</v>
      </c>
      <c r="T47" s="41">
        <v>93</v>
      </c>
      <c r="U47" s="41">
        <v>95</v>
      </c>
      <c r="V47" s="49">
        <f t="shared" si="0"/>
        <v>91.6</v>
      </c>
      <c r="W47" s="50">
        <v>1</v>
      </c>
    </row>
    <row r="48" spans="1:23" ht="30" customHeight="1">
      <c r="A48" s="19"/>
      <c r="B48" s="16"/>
      <c r="C48" s="14"/>
      <c r="D48" s="14"/>
      <c r="E48" s="14"/>
      <c r="F48" s="14"/>
      <c r="G48" s="14"/>
      <c r="H48" s="15" t="s">
        <v>161</v>
      </c>
      <c r="I48" s="15" t="s">
        <v>24</v>
      </c>
      <c r="J48" s="38">
        <v>1995.01</v>
      </c>
      <c r="K48" s="39" t="s">
        <v>162</v>
      </c>
      <c r="L48" s="15" t="s">
        <v>58</v>
      </c>
      <c r="M48" s="40" t="s">
        <v>156</v>
      </c>
      <c r="N48" s="34">
        <v>38</v>
      </c>
      <c r="O48" s="41">
        <v>80</v>
      </c>
      <c r="P48" s="41">
        <v>83</v>
      </c>
      <c r="Q48" s="41">
        <v>83</v>
      </c>
      <c r="R48" s="41">
        <v>83</v>
      </c>
      <c r="S48" s="41">
        <v>86</v>
      </c>
      <c r="T48" s="41">
        <v>88</v>
      </c>
      <c r="U48" s="41">
        <v>93</v>
      </c>
      <c r="V48" s="49">
        <f t="shared" si="0"/>
        <v>84.6</v>
      </c>
      <c r="W48" s="50"/>
    </row>
    <row r="49" spans="1:23" ht="30" customHeight="1">
      <c r="A49" s="12" t="s">
        <v>163</v>
      </c>
      <c r="B49" s="16">
        <v>3</v>
      </c>
      <c r="C49" s="14" t="s">
        <v>164</v>
      </c>
      <c r="D49" s="14" t="s">
        <v>165</v>
      </c>
      <c r="E49" s="14" t="s">
        <v>58</v>
      </c>
      <c r="F49" s="14" t="s">
        <v>166</v>
      </c>
      <c r="G49" s="14">
        <v>1</v>
      </c>
      <c r="H49" s="17" t="s">
        <v>167</v>
      </c>
      <c r="I49" s="17" t="s">
        <v>24</v>
      </c>
      <c r="J49" s="44">
        <v>1994.04</v>
      </c>
      <c r="K49" s="32" t="s">
        <v>168</v>
      </c>
      <c r="L49" s="17" t="s">
        <v>58</v>
      </c>
      <c r="M49" s="33" t="s">
        <v>169</v>
      </c>
      <c r="N49" s="34">
        <v>46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49">
        <f t="shared" si="0"/>
        <v>0</v>
      </c>
      <c r="W49" s="34"/>
    </row>
    <row r="50" spans="1:23" ht="30" customHeight="1">
      <c r="A50" s="12"/>
      <c r="B50" s="16"/>
      <c r="C50" s="14"/>
      <c r="D50" s="14"/>
      <c r="E50" s="14"/>
      <c r="F50" s="14"/>
      <c r="G50" s="14"/>
      <c r="H50" s="17" t="s">
        <v>170</v>
      </c>
      <c r="I50" s="17" t="s">
        <v>24</v>
      </c>
      <c r="J50" s="44">
        <v>1993.06</v>
      </c>
      <c r="K50" s="32" t="s">
        <v>171</v>
      </c>
      <c r="L50" s="17" t="s">
        <v>58</v>
      </c>
      <c r="M50" s="33" t="s">
        <v>169</v>
      </c>
      <c r="N50" s="34">
        <v>45</v>
      </c>
      <c r="O50" s="35">
        <v>87</v>
      </c>
      <c r="P50" s="35">
        <v>89</v>
      </c>
      <c r="Q50" s="35">
        <v>89</v>
      </c>
      <c r="R50" s="35">
        <v>90</v>
      </c>
      <c r="S50" s="35">
        <v>90</v>
      </c>
      <c r="T50" s="35">
        <v>91</v>
      </c>
      <c r="U50" s="35">
        <v>91</v>
      </c>
      <c r="V50" s="49">
        <f t="shared" si="0"/>
        <v>89.8</v>
      </c>
      <c r="W50" s="34">
        <v>1</v>
      </c>
    </row>
    <row r="51" spans="1:23" ht="30" customHeight="1">
      <c r="A51" s="12"/>
      <c r="B51" s="16"/>
      <c r="C51" s="14" t="s">
        <v>53</v>
      </c>
      <c r="D51" s="14" t="s">
        <v>54</v>
      </c>
      <c r="E51" s="14" t="s">
        <v>21</v>
      </c>
      <c r="F51" s="14" t="s">
        <v>55</v>
      </c>
      <c r="G51" s="14">
        <v>1</v>
      </c>
      <c r="H51" s="17" t="s">
        <v>172</v>
      </c>
      <c r="I51" s="17" t="s">
        <v>24</v>
      </c>
      <c r="J51" s="44">
        <v>1995.12</v>
      </c>
      <c r="K51" s="32" t="s">
        <v>168</v>
      </c>
      <c r="L51" s="17" t="s">
        <v>26</v>
      </c>
      <c r="M51" s="33" t="s">
        <v>54</v>
      </c>
      <c r="N51" s="34">
        <v>47</v>
      </c>
      <c r="O51" s="35">
        <v>88</v>
      </c>
      <c r="P51" s="35">
        <v>89</v>
      </c>
      <c r="Q51" s="35">
        <v>90</v>
      </c>
      <c r="R51" s="35">
        <v>90</v>
      </c>
      <c r="S51" s="35">
        <v>91</v>
      </c>
      <c r="T51" s="35">
        <v>92</v>
      </c>
      <c r="U51" s="35">
        <v>93</v>
      </c>
      <c r="V51" s="49">
        <f t="shared" si="0"/>
        <v>90.4</v>
      </c>
      <c r="W51" s="34">
        <v>1</v>
      </c>
    </row>
    <row r="52" spans="1:23" ht="30" customHeight="1">
      <c r="A52" s="12"/>
      <c r="B52" s="16"/>
      <c r="C52" s="14" t="s">
        <v>62</v>
      </c>
      <c r="D52" s="14" t="s">
        <v>63</v>
      </c>
      <c r="E52" s="14" t="s">
        <v>21</v>
      </c>
      <c r="F52" s="14" t="s">
        <v>64</v>
      </c>
      <c r="G52" s="14">
        <v>1</v>
      </c>
      <c r="H52" s="17" t="s">
        <v>173</v>
      </c>
      <c r="I52" s="17" t="s">
        <v>24</v>
      </c>
      <c r="J52" s="44">
        <v>1995.1</v>
      </c>
      <c r="K52" s="32" t="s">
        <v>174</v>
      </c>
      <c r="L52" s="17" t="s">
        <v>26</v>
      </c>
      <c r="M52" s="33" t="s">
        <v>67</v>
      </c>
      <c r="N52" s="34">
        <v>48</v>
      </c>
      <c r="O52" s="35">
        <v>86</v>
      </c>
      <c r="P52" s="35">
        <v>87</v>
      </c>
      <c r="Q52" s="35">
        <v>88</v>
      </c>
      <c r="R52" s="35">
        <v>90</v>
      </c>
      <c r="S52" s="35">
        <v>91</v>
      </c>
      <c r="T52" s="35">
        <v>91</v>
      </c>
      <c r="U52" s="35">
        <v>96</v>
      </c>
      <c r="V52" s="49">
        <f t="shared" si="0"/>
        <v>89.4</v>
      </c>
      <c r="W52" s="34">
        <v>1</v>
      </c>
    </row>
    <row r="53" spans="1:23" ht="30" customHeight="1">
      <c r="A53" s="12" t="s">
        <v>175</v>
      </c>
      <c r="B53" s="16">
        <v>7</v>
      </c>
      <c r="C53" s="14" t="s">
        <v>164</v>
      </c>
      <c r="D53" s="14" t="s">
        <v>176</v>
      </c>
      <c r="E53" s="14" t="s">
        <v>58</v>
      </c>
      <c r="F53" s="14" t="s">
        <v>177</v>
      </c>
      <c r="G53" s="14">
        <v>3</v>
      </c>
      <c r="H53" s="17" t="s">
        <v>178</v>
      </c>
      <c r="I53" s="17" t="s">
        <v>38</v>
      </c>
      <c r="J53" s="44">
        <v>1993.06</v>
      </c>
      <c r="K53" s="32" t="s">
        <v>179</v>
      </c>
      <c r="L53" s="17" t="s">
        <v>58</v>
      </c>
      <c r="M53" s="33" t="s">
        <v>169</v>
      </c>
      <c r="N53" s="34">
        <v>49</v>
      </c>
      <c r="O53" s="35">
        <v>86</v>
      </c>
      <c r="P53" s="35">
        <v>89</v>
      </c>
      <c r="Q53" s="35">
        <v>89</v>
      </c>
      <c r="R53" s="35">
        <v>90</v>
      </c>
      <c r="S53" s="35">
        <v>91</v>
      </c>
      <c r="T53" s="35">
        <v>91</v>
      </c>
      <c r="U53" s="35">
        <v>93</v>
      </c>
      <c r="V53" s="49">
        <f t="shared" si="0"/>
        <v>90</v>
      </c>
      <c r="W53" s="34">
        <v>1</v>
      </c>
    </row>
    <row r="54" spans="1:23" ht="30" customHeight="1">
      <c r="A54" s="12"/>
      <c r="B54" s="16"/>
      <c r="C54" s="14" t="s">
        <v>102</v>
      </c>
      <c r="D54" s="14" t="s">
        <v>107</v>
      </c>
      <c r="E54" s="14" t="s">
        <v>26</v>
      </c>
      <c r="F54" s="14" t="s">
        <v>180</v>
      </c>
      <c r="G54" s="14">
        <v>2</v>
      </c>
      <c r="H54" s="17" t="s">
        <v>181</v>
      </c>
      <c r="I54" s="17" t="s">
        <v>24</v>
      </c>
      <c r="J54" s="44">
        <v>1996.9</v>
      </c>
      <c r="K54" s="32" t="s">
        <v>182</v>
      </c>
      <c r="L54" s="17" t="s">
        <v>26</v>
      </c>
      <c r="M54" s="45" t="s">
        <v>107</v>
      </c>
      <c r="N54" s="34">
        <v>52</v>
      </c>
      <c r="O54" s="35">
        <v>87</v>
      </c>
      <c r="P54" s="35">
        <v>87</v>
      </c>
      <c r="Q54" s="35">
        <v>88</v>
      </c>
      <c r="R54" s="35">
        <v>89</v>
      </c>
      <c r="S54" s="35">
        <v>91</v>
      </c>
      <c r="T54" s="35">
        <v>92</v>
      </c>
      <c r="U54" s="35">
        <v>96</v>
      </c>
      <c r="V54" s="49">
        <f t="shared" si="0"/>
        <v>89.4</v>
      </c>
      <c r="W54" s="34">
        <v>1</v>
      </c>
    </row>
    <row r="55" spans="1:23" ht="30" customHeight="1">
      <c r="A55" s="12"/>
      <c r="B55" s="16"/>
      <c r="C55" s="14" t="s">
        <v>62</v>
      </c>
      <c r="D55" s="14" t="s">
        <v>63</v>
      </c>
      <c r="E55" s="14" t="s">
        <v>21</v>
      </c>
      <c r="F55" s="14" t="s">
        <v>64</v>
      </c>
      <c r="G55" s="14">
        <v>1</v>
      </c>
      <c r="H55" s="17" t="s">
        <v>183</v>
      </c>
      <c r="I55" s="17" t="s">
        <v>24</v>
      </c>
      <c r="J55" s="44">
        <v>1995.08</v>
      </c>
      <c r="K55" s="32" t="s">
        <v>184</v>
      </c>
      <c r="L55" s="17" t="s">
        <v>26</v>
      </c>
      <c r="M55" s="33" t="s">
        <v>67</v>
      </c>
      <c r="N55" s="34">
        <v>50</v>
      </c>
      <c r="O55" s="35">
        <v>84</v>
      </c>
      <c r="P55" s="35">
        <v>87</v>
      </c>
      <c r="Q55" s="35">
        <v>88</v>
      </c>
      <c r="R55" s="35">
        <v>89</v>
      </c>
      <c r="S55" s="35">
        <v>90</v>
      </c>
      <c r="T55" s="35">
        <v>91</v>
      </c>
      <c r="U55" s="35">
        <v>93</v>
      </c>
      <c r="V55" s="49">
        <f t="shared" si="0"/>
        <v>89</v>
      </c>
      <c r="W55" s="34">
        <v>1</v>
      </c>
    </row>
    <row r="56" spans="1:23" ht="30" customHeight="1">
      <c r="A56" s="12"/>
      <c r="B56" s="16"/>
      <c r="C56" s="14" t="s">
        <v>155</v>
      </c>
      <c r="D56" s="14" t="s">
        <v>185</v>
      </c>
      <c r="E56" s="14" t="s">
        <v>26</v>
      </c>
      <c r="F56" s="14" t="s">
        <v>186</v>
      </c>
      <c r="G56" s="14">
        <v>1</v>
      </c>
      <c r="H56" s="17" t="s">
        <v>187</v>
      </c>
      <c r="I56" s="17" t="s">
        <v>24</v>
      </c>
      <c r="J56" s="44">
        <v>1994.07</v>
      </c>
      <c r="K56" s="32" t="s">
        <v>188</v>
      </c>
      <c r="L56" s="17" t="s">
        <v>26</v>
      </c>
      <c r="M56" s="33" t="s">
        <v>185</v>
      </c>
      <c r="N56" s="34">
        <v>51</v>
      </c>
      <c r="O56" s="35">
        <v>84</v>
      </c>
      <c r="P56" s="35">
        <v>85</v>
      </c>
      <c r="Q56" s="35">
        <v>87</v>
      </c>
      <c r="R56" s="35">
        <v>88</v>
      </c>
      <c r="S56" s="35">
        <v>89</v>
      </c>
      <c r="T56" s="35">
        <v>91</v>
      </c>
      <c r="U56" s="35">
        <v>95</v>
      </c>
      <c r="V56" s="49">
        <f t="shared" si="0"/>
        <v>88</v>
      </c>
      <c r="W56" s="34">
        <v>1</v>
      </c>
    </row>
    <row r="57" spans="1:23" ht="30" customHeight="1">
      <c r="A57" s="12" t="s">
        <v>189</v>
      </c>
      <c r="B57" s="16">
        <f>SUM(G57:G60)</f>
        <v>12</v>
      </c>
      <c r="C57" s="14" t="s">
        <v>19</v>
      </c>
      <c r="D57" s="14" t="s">
        <v>20</v>
      </c>
      <c r="E57" s="14" t="s">
        <v>26</v>
      </c>
      <c r="F57" s="14" t="s">
        <v>190</v>
      </c>
      <c r="G57" s="14">
        <v>6</v>
      </c>
      <c r="H57" s="17" t="s">
        <v>191</v>
      </c>
      <c r="I57" s="17" t="s">
        <v>38</v>
      </c>
      <c r="J57" s="44">
        <v>1996.02</v>
      </c>
      <c r="K57" s="32" t="s">
        <v>192</v>
      </c>
      <c r="L57" s="17" t="s">
        <v>26</v>
      </c>
      <c r="M57" s="33" t="s">
        <v>20</v>
      </c>
      <c r="N57" s="34">
        <v>54</v>
      </c>
      <c r="O57" s="35">
        <v>83</v>
      </c>
      <c r="P57" s="35">
        <v>84</v>
      </c>
      <c r="Q57" s="35">
        <v>87</v>
      </c>
      <c r="R57" s="35">
        <v>87</v>
      </c>
      <c r="S57" s="35">
        <v>87</v>
      </c>
      <c r="T57" s="35">
        <v>88</v>
      </c>
      <c r="U57" s="35">
        <v>90</v>
      </c>
      <c r="V57" s="49">
        <f t="shared" si="0"/>
        <v>86.6</v>
      </c>
      <c r="W57" s="34">
        <v>1</v>
      </c>
    </row>
    <row r="58" spans="1:23" ht="30" customHeight="1">
      <c r="A58" s="12"/>
      <c r="B58" s="16"/>
      <c r="C58" s="14" t="s">
        <v>136</v>
      </c>
      <c r="D58" s="14" t="s">
        <v>137</v>
      </c>
      <c r="E58" s="14" t="s">
        <v>26</v>
      </c>
      <c r="F58" s="14" t="s">
        <v>193</v>
      </c>
      <c r="G58" s="14">
        <v>1</v>
      </c>
      <c r="H58" s="17" t="s">
        <v>194</v>
      </c>
      <c r="I58" s="17" t="s">
        <v>38</v>
      </c>
      <c r="J58" s="44">
        <v>1996.02</v>
      </c>
      <c r="K58" s="27" t="s">
        <v>52</v>
      </c>
      <c r="L58" s="17" t="s">
        <v>26</v>
      </c>
      <c r="M58" s="33" t="s">
        <v>137</v>
      </c>
      <c r="N58" s="34">
        <v>56</v>
      </c>
      <c r="O58" s="35">
        <v>84</v>
      </c>
      <c r="P58" s="35">
        <v>85</v>
      </c>
      <c r="Q58" s="35">
        <v>87</v>
      </c>
      <c r="R58" s="35">
        <v>88</v>
      </c>
      <c r="S58" s="35">
        <v>89</v>
      </c>
      <c r="T58" s="35">
        <v>89</v>
      </c>
      <c r="U58" s="35">
        <v>90</v>
      </c>
      <c r="V58" s="49">
        <f t="shared" si="0"/>
        <v>87.6</v>
      </c>
      <c r="W58" s="34">
        <v>1</v>
      </c>
    </row>
    <row r="59" spans="1:23" ht="30" customHeight="1">
      <c r="A59" s="12"/>
      <c r="B59" s="16"/>
      <c r="C59" s="14" t="s">
        <v>102</v>
      </c>
      <c r="D59" s="14" t="s">
        <v>107</v>
      </c>
      <c r="E59" s="14" t="s">
        <v>26</v>
      </c>
      <c r="F59" s="18" t="s">
        <v>180</v>
      </c>
      <c r="G59" s="14">
        <v>4</v>
      </c>
      <c r="H59" s="17" t="s">
        <v>195</v>
      </c>
      <c r="I59" s="17" t="s">
        <v>24</v>
      </c>
      <c r="J59" s="44">
        <v>1995.08</v>
      </c>
      <c r="K59" s="32" t="s">
        <v>192</v>
      </c>
      <c r="L59" s="17" t="s">
        <v>26</v>
      </c>
      <c r="M59" s="45" t="s">
        <v>107</v>
      </c>
      <c r="N59" s="34">
        <v>53</v>
      </c>
      <c r="O59" s="35">
        <v>86</v>
      </c>
      <c r="P59" s="35">
        <v>87</v>
      </c>
      <c r="Q59" s="35">
        <v>87</v>
      </c>
      <c r="R59" s="35">
        <v>88</v>
      </c>
      <c r="S59" s="35">
        <v>89</v>
      </c>
      <c r="T59" s="35">
        <v>91</v>
      </c>
      <c r="U59" s="35">
        <v>93</v>
      </c>
      <c r="V59" s="49">
        <f t="shared" si="0"/>
        <v>88.4</v>
      </c>
      <c r="W59" s="34">
        <v>1</v>
      </c>
    </row>
    <row r="60" spans="1:23" ht="30" customHeight="1">
      <c r="A60" s="12"/>
      <c r="B60" s="16"/>
      <c r="C60" s="14" t="s">
        <v>62</v>
      </c>
      <c r="D60" s="14" t="s">
        <v>63</v>
      </c>
      <c r="E60" s="14" t="s">
        <v>21</v>
      </c>
      <c r="F60" s="14" t="s">
        <v>64</v>
      </c>
      <c r="G60" s="14">
        <v>1</v>
      </c>
      <c r="H60" s="17" t="s">
        <v>196</v>
      </c>
      <c r="I60" s="17" t="s">
        <v>38</v>
      </c>
      <c r="J60" s="44">
        <v>1993.03</v>
      </c>
      <c r="K60" s="32" t="s">
        <v>197</v>
      </c>
      <c r="L60" s="17" t="s">
        <v>58</v>
      </c>
      <c r="M60" s="33" t="s">
        <v>67</v>
      </c>
      <c r="N60" s="34">
        <v>55</v>
      </c>
      <c r="O60" s="35">
        <v>86</v>
      </c>
      <c r="P60" s="35">
        <v>89</v>
      </c>
      <c r="Q60" s="35">
        <v>89</v>
      </c>
      <c r="R60" s="35">
        <v>89</v>
      </c>
      <c r="S60" s="35">
        <v>89</v>
      </c>
      <c r="T60" s="35">
        <v>90</v>
      </c>
      <c r="U60" s="35">
        <v>90</v>
      </c>
      <c r="V60" s="49">
        <f t="shared" si="0"/>
        <v>89.2</v>
      </c>
      <c r="W60" s="34">
        <v>1</v>
      </c>
    </row>
    <row r="61" spans="1:23" ht="30" customHeight="1">
      <c r="A61" s="12" t="s">
        <v>198</v>
      </c>
      <c r="B61" s="16">
        <v>3</v>
      </c>
      <c r="C61" s="14" t="s">
        <v>136</v>
      </c>
      <c r="D61" s="14" t="s">
        <v>137</v>
      </c>
      <c r="E61" s="14" t="s">
        <v>58</v>
      </c>
      <c r="F61" s="14" t="s">
        <v>138</v>
      </c>
      <c r="G61" s="14">
        <v>1</v>
      </c>
      <c r="H61" s="17" t="s">
        <v>199</v>
      </c>
      <c r="I61" s="17" t="s">
        <v>38</v>
      </c>
      <c r="J61" s="44">
        <v>1994.02</v>
      </c>
      <c r="K61" s="32" t="s">
        <v>200</v>
      </c>
      <c r="L61" s="17" t="s">
        <v>58</v>
      </c>
      <c r="M61" s="33" t="s">
        <v>137</v>
      </c>
      <c r="N61" s="34">
        <v>59</v>
      </c>
      <c r="O61" s="35">
        <v>86</v>
      </c>
      <c r="P61" s="35">
        <v>87</v>
      </c>
      <c r="Q61" s="35">
        <v>88</v>
      </c>
      <c r="R61" s="35">
        <v>88</v>
      </c>
      <c r="S61" s="35">
        <v>89</v>
      </c>
      <c r="T61" s="35">
        <v>91</v>
      </c>
      <c r="U61" s="35">
        <v>92</v>
      </c>
      <c r="V61" s="49">
        <f t="shared" si="0"/>
        <v>88.6</v>
      </c>
      <c r="W61" s="34">
        <v>1</v>
      </c>
    </row>
    <row r="62" spans="1:23" ht="30" customHeight="1">
      <c r="A62" s="12"/>
      <c r="B62" s="16"/>
      <c r="C62" s="14" t="s">
        <v>164</v>
      </c>
      <c r="D62" s="14" t="s">
        <v>169</v>
      </c>
      <c r="E62" s="14" t="s">
        <v>58</v>
      </c>
      <c r="F62" s="14" t="s">
        <v>201</v>
      </c>
      <c r="G62" s="14">
        <v>1</v>
      </c>
      <c r="H62" s="17" t="s">
        <v>202</v>
      </c>
      <c r="I62" s="17" t="s">
        <v>38</v>
      </c>
      <c r="J62" s="44">
        <v>1994.03</v>
      </c>
      <c r="K62" s="32" t="s">
        <v>117</v>
      </c>
      <c r="L62" s="17" t="s">
        <v>58</v>
      </c>
      <c r="M62" s="33" t="s">
        <v>169</v>
      </c>
      <c r="N62" s="34">
        <v>57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49">
        <f t="shared" si="0"/>
        <v>0</v>
      </c>
      <c r="W62" s="34"/>
    </row>
    <row r="63" spans="1:23" ht="30" customHeight="1">
      <c r="A63" s="12"/>
      <c r="B63" s="16"/>
      <c r="C63" s="14" t="s">
        <v>203</v>
      </c>
      <c r="D63" s="14" t="s">
        <v>204</v>
      </c>
      <c r="E63" s="14" t="s">
        <v>26</v>
      </c>
      <c r="F63" s="14" t="s">
        <v>205</v>
      </c>
      <c r="G63" s="14">
        <v>1</v>
      </c>
      <c r="H63" s="17" t="s">
        <v>206</v>
      </c>
      <c r="I63" s="17" t="s">
        <v>24</v>
      </c>
      <c r="J63" s="44">
        <v>1994.11</v>
      </c>
      <c r="K63" s="32" t="s">
        <v>207</v>
      </c>
      <c r="L63" s="17" t="s">
        <v>26</v>
      </c>
      <c r="M63" s="46" t="s">
        <v>208</v>
      </c>
      <c r="N63" s="34">
        <v>60</v>
      </c>
      <c r="O63" s="35">
        <v>85</v>
      </c>
      <c r="P63" s="35">
        <v>85</v>
      </c>
      <c r="Q63" s="35">
        <v>86</v>
      </c>
      <c r="R63" s="35">
        <v>87</v>
      </c>
      <c r="S63" s="35">
        <v>88</v>
      </c>
      <c r="T63" s="35">
        <v>88</v>
      </c>
      <c r="U63" s="35">
        <v>89</v>
      </c>
      <c r="V63" s="49">
        <f t="shared" si="0"/>
        <v>86.8</v>
      </c>
      <c r="W63" s="34">
        <v>1</v>
      </c>
    </row>
    <row r="64" spans="1:23" ht="30" customHeight="1">
      <c r="A64" s="12" t="s">
        <v>209</v>
      </c>
      <c r="B64" s="16">
        <v>1</v>
      </c>
      <c r="C64" s="14" t="s">
        <v>164</v>
      </c>
      <c r="D64" s="14" t="s">
        <v>169</v>
      </c>
      <c r="E64" s="14" t="s">
        <v>58</v>
      </c>
      <c r="F64" s="14" t="s">
        <v>201</v>
      </c>
      <c r="G64" s="14">
        <v>1</v>
      </c>
      <c r="H64" s="17" t="s">
        <v>210</v>
      </c>
      <c r="I64" s="17" t="s">
        <v>24</v>
      </c>
      <c r="J64" s="44">
        <v>1995.02</v>
      </c>
      <c r="K64" s="32" t="s">
        <v>109</v>
      </c>
      <c r="L64" s="17" t="s">
        <v>58</v>
      </c>
      <c r="M64" s="33" t="s">
        <v>169</v>
      </c>
      <c r="N64" s="34">
        <v>58</v>
      </c>
      <c r="O64" s="35">
        <v>87</v>
      </c>
      <c r="P64" s="35">
        <v>87</v>
      </c>
      <c r="Q64" s="35">
        <v>88</v>
      </c>
      <c r="R64" s="35">
        <v>90</v>
      </c>
      <c r="S64" s="35">
        <v>90</v>
      </c>
      <c r="T64" s="35">
        <v>91</v>
      </c>
      <c r="U64" s="35">
        <v>92</v>
      </c>
      <c r="V64" s="49">
        <f t="shared" si="0"/>
        <v>89.2</v>
      </c>
      <c r="W64" s="34">
        <v>1</v>
      </c>
    </row>
    <row r="65" spans="1:23" ht="30" customHeight="1">
      <c r="A65" s="12" t="s">
        <v>211</v>
      </c>
      <c r="B65" s="16">
        <v>1</v>
      </c>
      <c r="C65" s="14" t="s">
        <v>212</v>
      </c>
      <c r="D65" s="14" t="s">
        <v>213</v>
      </c>
      <c r="E65" s="14" t="s">
        <v>26</v>
      </c>
      <c r="F65" s="18" t="s">
        <v>214</v>
      </c>
      <c r="G65" s="14">
        <v>1</v>
      </c>
      <c r="H65" s="17" t="s">
        <v>215</v>
      </c>
      <c r="I65" s="17" t="s">
        <v>38</v>
      </c>
      <c r="J65" s="44">
        <v>1994.04</v>
      </c>
      <c r="K65" s="27" t="s">
        <v>52</v>
      </c>
      <c r="L65" s="17" t="s">
        <v>26</v>
      </c>
      <c r="M65" s="55" t="s">
        <v>216</v>
      </c>
      <c r="N65" s="34">
        <v>61</v>
      </c>
      <c r="O65" s="35">
        <v>86</v>
      </c>
      <c r="P65" s="35">
        <v>87</v>
      </c>
      <c r="Q65" s="35">
        <v>88</v>
      </c>
      <c r="R65" s="35">
        <v>90</v>
      </c>
      <c r="S65" s="35">
        <v>90</v>
      </c>
      <c r="T65" s="35">
        <v>90</v>
      </c>
      <c r="U65" s="35">
        <v>91</v>
      </c>
      <c r="V65" s="49">
        <f t="shared" si="0"/>
        <v>89</v>
      </c>
      <c r="W65" s="34">
        <v>1</v>
      </c>
    </row>
    <row r="66" spans="1:23" ht="30" customHeight="1">
      <c r="A66" s="51" t="s">
        <v>217</v>
      </c>
      <c r="B66" s="52">
        <f>SUM(G66:G70)</f>
        <v>7</v>
      </c>
      <c r="C66" s="14" t="s">
        <v>19</v>
      </c>
      <c r="D66" s="14" t="s">
        <v>20</v>
      </c>
      <c r="E66" s="14" t="s">
        <v>21</v>
      </c>
      <c r="F66" s="14" t="s">
        <v>218</v>
      </c>
      <c r="G66" s="14">
        <v>4</v>
      </c>
      <c r="H66" s="15" t="s">
        <v>219</v>
      </c>
      <c r="I66" s="15" t="s">
        <v>24</v>
      </c>
      <c r="J66" s="26" t="s">
        <v>220</v>
      </c>
      <c r="K66" s="27" t="s">
        <v>221</v>
      </c>
      <c r="L66" s="15" t="s">
        <v>26</v>
      </c>
      <c r="M66" s="28" t="s">
        <v>20</v>
      </c>
      <c r="N66" s="34">
        <v>62</v>
      </c>
      <c r="O66" s="35">
        <v>87</v>
      </c>
      <c r="P66" s="35">
        <v>87</v>
      </c>
      <c r="Q66" s="35">
        <v>88</v>
      </c>
      <c r="R66" s="35">
        <v>89</v>
      </c>
      <c r="S66" s="35">
        <v>90</v>
      </c>
      <c r="T66" s="35">
        <v>91</v>
      </c>
      <c r="U66" s="35">
        <v>92</v>
      </c>
      <c r="V66" s="49">
        <f t="shared" si="0"/>
        <v>89</v>
      </c>
      <c r="W66" s="34">
        <v>1</v>
      </c>
    </row>
    <row r="67" spans="1:23" ht="30" customHeight="1">
      <c r="A67" s="51"/>
      <c r="B67" s="52"/>
      <c r="C67" s="14" t="s">
        <v>222</v>
      </c>
      <c r="D67" s="14" t="s">
        <v>223</v>
      </c>
      <c r="E67" s="14" t="s">
        <v>21</v>
      </c>
      <c r="F67" s="14" t="s">
        <v>224</v>
      </c>
      <c r="G67" s="14">
        <v>1</v>
      </c>
      <c r="H67" s="15" t="s">
        <v>225</v>
      </c>
      <c r="I67" s="15" t="s">
        <v>24</v>
      </c>
      <c r="J67" s="26" t="s">
        <v>126</v>
      </c>
      <c r="K67" s="27" t="s">
        <v>226</v>
      </c>
      <c r="L67" s="15" t="s">
        <v>26</v>
      </c>
      <c r="M67" s="28" t="s">
        <v>223</v>
      </c>
      <c r="N67" s="34">
        <v>65</v>
      </c>
      <c r="O67" s="35">
        <v>60</v>
      </c>
      <c r="P67" s="35">
        <v>72</v>
      </c>
      <c r="Q67" s="35">
        <v>81</v>
      </c>
      <c r="R67" s="35">
        <v>82</v>
      </c>
      <c r="S67" s="35">
        <v>86</v>
      </c>
      <c r="T67" s="35">
        <v>87</v>
      </c>
      <c r="U67" s="35">
        <v>89</v>
      </c>
      <c r="V67" s="49">
        <f t="shared" si="0"/>
        <v>81.6</v>
      </c>
      <c r="W67" s="34"/>
    </row>
    <row r="68" spans="1:23" ht="30" customHeight="1">
      <c r="A68" s="51"/>
      <c r="B68" s="52"/>
      <c r="C68" s="14"/>
      <c r="D68" s="14"/>
      <c r="E68" s="14"/>
      <c r="F68" s="14"/>
      <c r="G68" s="14"/>
      <c r="H68" s="15" t="s">
        <v>227</v>
      </c>
      <c r="I68" s="15" t="s">
        <v>38</v>
      </c>
      <c r="J68" s="26" t="s">
        <v>228</v>
      </c>
      <c r="K68" s="27" t="s">
        <v>229</v>
      </c>
      <c r="L68" s="15" t="s">
        <v>26</v>
      </c>
      <c r="M68" s="28" t="s">
        <v>223</v>
      </c>
      <c r="N68" s="34">
        <v>63</v>
      </c>
      <c r="O68" s="35">
        <v>88</v>
      </c>
      <c r="P68" s="35">
        <v>89</v>
      </c>
      <c r="Q68" s="35">
        <v>91</v>
      </c>
      <c r="R68" s="35">
        <v>91</v>
      </c>
      <c r="S68" s="35">
        <v>92</v>
      </c>
      <c r="T68" s="35">
        <v>93</v>
      </c>
      <c r="U68" s="35">
        <v>94</v>
      </c>
      <c r="V68" s="49">
        <f aca="true" t="shared" si="1" ref="V68:V86">SUM(P68:T68)/5</f>
        <v>91.2</v>
      </c>
      <c r="W68" s="34">
        <v>1</v>
      </c>
    </row>
    <row r="69" spans="1:23" ht="30" customHeight="1">
      <c r="A69" s="51"/>
      <c r="B69" s="52"/>
      <c r="C69" s="14" t="s">
        <v>62</v>
      </c>
      <c r="D69" s="14" t="s">
        <v>63</v>
      </c>
      <c r="E69" s="14" t="s">
        <v>21</v>
      </c>
      <c r="F69" s="14" t="s">
        <v>64</v>
      </c>
      <c r="G69" s="14">
        <v>1</v>
      </c>
      <c r="H69" s="15" t="s">
        <v>230</v>
      </c>
      <c r="I69" s="15" t="s">
        <v>24</v>
      </c>
      <c r="J69" s="26" t="s">
        <v>231</v>
      </c>
      <c r="K69" s="27" t="s">
        <v>174</v>
      </c>
      <c r="L69" s="15" t="s">
        <v>26</v>
      </c>
      <c r="M69" s="28" t="s">
        <v>67</v>
      </c>
      <c r="N69" s="34">
        <v>64</v>
      </c>
      <c r="O69" s="35">
        <v>88</v>
      </c>
      <c r="P69" s="35">
        <v>90</v>
      </c>
      <c r="Q69" s="35">
        <v>90</v>
      </c>
      <c r="R69" s="35">
        <v>91</v>
      </c>
      <c r="S69" s="35">
        <v>92</v>
      </c>
      <c r="T69" s="35">
        <v>93</v>
      </c>
      <c r="U69" s="35">
        <v>95</v>
      </c>
      <c r="V69" s="49">
        <f t="shared" si="1"/>
        <v>91.2</v>
      </c>
      <c r="W69" s="34">
        <v>1</v>
      </c>
    </row>
    <row r="70" spans="1:23" ht="30" customHeight="1">
      <c r="A70" s="51"/>
      <c r="B70" s="52"/>
      <c r="C70" s="14" t="s">
        <v>232</v>
      </c>
      <c r="D70" s="14" t="s">
        <v>233</v>
      </c>
      <c r="E70" s="14" t="s">
        <v>26</v>
      </c>
      <c r="F70" s="14" t="s">
        <v>234</v>
      </c>
      <c r="G70" s="14">
        <v>1</v>
      </c>
      <c r="H70" s="15" t="s">
        <v>235</v>
      </c>
      <c r="I70" s="15" t="s">
        <v>38</v>
      </c>
      <c r="J70" s="26" t="s">
        <v>30</v>
      </c>
      <c r="K70" s="27" t="s">
        <v>236</v>
      </c>
      <c r="L70" s="15" t="s">
        <v>26</v>
      </c>
      <c r="M70" s="28" t="s">
        <v>233</v>
      </c>
      <c r="N70" s="34">
        <v>66</v>
      </c>
      <c r="O70" s="35">
        <v>81</v>
      </c>
      <c r="P70" s="35">
        <v>86</v>
      </c>
      <c r="Q70" s="35">
        <v>86</v>
      </c>
      <c r="R70" s="35">
        <v>88</v>
      </c>
      <c r="S70" s="35">
        <v>89</v>
      </c>
      <c r="T70" s="35">
        <v>91</v>
      </c>
      <c r="U70" s="35">
        <v>93</v>
      </c>
      <c r="V70" s="49">
        <f t="shared" si="1"/>
        <v>88</v>
      </c>
      <c r="W70" s="34">
        <v>1</v>
      </c>
    </row>
    <row r="71" spans="1:23" ht="30" customHeight="1">
      <c r="A71" s="51" t="s">
        <v>237</v>
      </c>
      <c r="B71" s="52">
        <f>SUM(G71:G80)</f>
        <v>9</v>
      </c>
      <c r="C71" s="14" t="s">
        <v>238</v>
      </c>
      <c r="D71" s="14" t="s">
        <v>20</v>
      </c>
      <c r="E71" s="14" t="s">
        <v>21</v>
      </c>
      <c r="F71" s="14" t="s">
        <v>218</v>
      </c>
      <c r="G71" s="14">
        <v>4</v>
      </c>
      <c r="H71" s="17" t="s">
        <v>239</v>
      </c>
      <c r="I71" s="17" t="s">
        <v>38</v>
      </c>
      <c r="J71" s="56">
        <v>1996.8</v>
      </c>
      <c r="K71" s="32" t="s">
        <v>240</v>
      </c>
      <c r="L71" s="17" t="s">
        <v>26</v>
      </c>
      <c r="M71" s="33" t="s">
        <v>20</v>
      </c>
      <c r="N71" s="34">
        <v>71</v>
      </c>
      <c r="O71" s="35">
        <v>89</v>
      </c>
      <c r="P71" s="35">
        <v>89</v>
      </c>
      <c r="Q71" s="35">
        <v>90</v>
      </c>
      <c r="R71" s="35">
        <v>90</v>
      </c>
      <c r="S71" s="35">
        <v>90</v>
      </c>
      <c r="T71" s="35">
        <v>91</v>
      </c>
      <c r="U71" s="35">
        <v>95</v>
      </c>
      <c r="V71" s="49">
        <f t="shared" si="1"/>
        <v>90</v>
      </c>
      <c r="W71" s="62">
        <v>1</v>
      </c>
    </row>
    <row r="72" spans="1:23" ht="30" customHeight="1">
      <c r="A72" s="51"/>
      <c r="B72" s="52"/>
      <c r="C72" s="14"/>
      <c r="D72" s="14"/>
      <c r="E72" s="14"/>
      <c r="F72" s="14"/>
      <c r="G72" s="14"/>
      <c r="H72" s="17" t="s">
        <v>241</v>
      </c>
      <c r="I72" s="17" t="s">
        <v>38</v>
      </c>
      <c r="J72" s="56">
        <v>1997.4</v>
      </c>
      <c r="K72" s="32" t="s">
        <v>240</v>
      </c>
      <c r="L72" s="17" t="s">
        <v>26</v>
      </c>
      <c r="M72" s="33" t="s">
        <v>20</v>
      </c>
      <c r="N72" s="34">
        <v>80</v>
      </c>
      <c r="O72" s="35">
        <v>88</v>
      </c>
      <c r="P72" s="35">
        <v>89</v>
      </c>
      <c r="Q72" s="35">
        <v>89</v>
      </c>
      <c r="R72" s="35">
        <v>90</v>
      </c>
      <c r="S72" s="35">
        <v>91</v>
      </c>
      <c r="T72" s="35">
        <v>91</v>
      </c>
      <c r="U72" s="35">
        <v>96</v>
      </c>
      <c r="V72" s="49">
        <f t="shared" si="1"/>
        <v>90</v>
      </c>
      <c r="W72" s="62">
        <v>2</v>
      </c>
    </row>
    <row r="73" spans="1:23" ht="30" customHeight="1">
      <c r="A73" s="51"/>
      <c r="B73" s="52"/>
      <c r="C73" s="14"/>
      <c r="D73" s="14"/>
      <c r="E73" s="14"/>
      <c r="F73" s="14"/>
      <c r="G73" s="14"/>
      <c r="H73" s="17" t="s">
        <v>242</v>
      </c>
      <c r="I73" s="17" t="s">
        <v>38</v>
      </c>
      <c r="J73" s="26">
        <v>1995.12</v>
      </c>
      <c r="K73" s="32" t="s">
        <v>243</v>
      </c>
      <c r="L73" s="17" t="s">
        <v>26</v>
      </c>
      <c r="M73" s="33" t="s">
        <v>20</v>
      </c>
      <c r="N73" s="34">
        <v>82</v>
      </c>
      <c r="O73" s="35">
        <v>88</v>
      </c>
      <c r="P73" s="35">
        <v>89</v>
      </c>
      <c r="Q73" s="35">
        <v>89</v>
      </c>
      <c r="R73" s="35">
        <v>90</v>
      </c>
      <c r="S73" s="35">
        <v>91</v>
      </c>
      <c r="T73" s="35">
        <v>91</v>
      </c>
      <c r="U73" s="35">
        <v>94</v>
      </c>
      <c r="V73" s="49">
        <f t="shared" si="1"/>
        <v>90</v>
      </c>
      <c r="W73" s="62">
        <v>4</v>
      </c>
    </row>
    <row r="74" spans="1:23" ht="30" customHeight="1">
      <c r="A74" s="51"/>
      <c r="B74" s="52"/>
      <c r="C74" s="14"/>
      <c r="D74" s="14"/>
      <c r="E74" s="14"/>
      <c r="F74" s="14"/>
      <c r="G74" s="14"/>
      <c r="H74" s="17" t="s">
        <v>244</v>
      </c>
      <c r="I74" s="17" t="s">
        <v>38</v>
      </c>
      <c r="J74" s="56">
        <v>1995.1</v>
      </c>
      <c r="K74" s="32" t="s">
        <v>40</v>
      </c>
      <c r="L74" s="17" t="s">
        <v>26</v>
      </c>
      <c r="M74" s="33" t="s">
        <v>20</v>
      </c>
      <c r="N74" s="34">
        <v>81</v>
      </c>
      <c r="O74" s="35">
        <v>88</v>
      </c>
      <c r="P74" s="35">
        <v>89</v>
      </c>
      <c r="Q74" s="35">
        <v>89</v>
      </c>
      <c r="R74" s="35">
        <v>90</v>
      </c>
      <c r="S74" s="35">
        <v>90</v>
      </c>
      <c r="T74" s="35">
        <v>92</v>
      </c>
      <c r="U74" s="35">
        <v>95</v>
      </c>
      <c r="V74" s="49">
        <f t="shared" si="1"/>
        <v>90</v>
      </c>
      <c r="W74" s="62">
        <v>3</v>
      </c>
    </row>
    <row r="75" spans="1:23" ht="30" customHeight="1">
      <c r="A75" s="51"/>
      <c r="B75" s="52"/>
      <c r="C75" s="14"/>
      <c r="D75" s="14"/>
      <c r="E75" s="14"/>
      <c r="F75" s="14"/>
      <c r="G75" s="14"/>
      <c r="H75" s="17" t="s">
        <v>245</v>
      </c>
      <c r="I75" s="17" t="s">
        <v>38</v>
      </c>
      <c r="J75" s="56">
        <v>1996.1</v>
      </c>
      <c r="K75" s="57" t="s">
        <v>246</v>
      </c>
      <c r="L75" s="17" t="s">
        <v>26</v>
      </c>
      <c r="M75" s="33" t="s">
        <v>20</v>
      </c>
      <c r="N75" s="34">
        <v>74</v>
      </c>
      <c r="O75" s="35">
        <v>71</v>
      </c>
      <c r="P75" s="35">
        <v>75</v>
      </c>
      <c r="Q75" s="35">
        <v>83</v>
      </c>
      <c r="R75" s="35">
        <v>83</v>
      </c>
      <c r="S75" s="35">
        <v>83</v>
      </c>
      <c r="T75" s="35">
        <v>84</v>
      </c>
      <c r="U75" s="35">
        <v>87</v>
      </c>
      <c r="V75" s="49">
        <f t="shared" si="1"/>
        <v>81.6</v>
      </c>
      <c r="W75" s="34"/>
    </row>
    <row r="76" spans="1:23" ht="30" customHeight="1">
      <c r="A76" s="51"/>
      <c r="B76" s="52"/>
      <c r="C76" s="14" t="s">
        <v>164</v>
      </c>
      <c r="D76" s="14" t="s">
        <v>169</v>
      </c>
      <c r="E76" s="14" t="s">
        <v>58</v>
      </c>
      <c r="F76" s="18" t="s">
        <v>201</v>
      </c>
      <c r="G76" s="14">
        <v>1</v>
      </c>
      <c r="H76" s="17" t="s">
        <v>247</v>
      </c>
      <c r="I76" s="17" t="s">
        <v>38</v>
      </c>
      <c r="J76" s="56">
        <v>1994.4</v>
      </c>
      <c r="K76" s="32" t="s">
        <v>80</v>
      </c>
      <c r="L76" s="17" t="s">
        <v>58</v>
      </c>
      <c r="M76" s="33" t="s">
        <v>169</v>
      </c>
      <c r="N76" s="34"/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49">
        <f t="shared" si="1"/>
        <v>0</v>
      </c>
      <c r="W76" s="34"/>
    </row>
    <row r="77" spans="1:23" ht="30" customHeight="1">
      <c r="A77" s="51"/>
      <c r="B77" s="52"/>
      <c r="C77" s="14"/>
      <c r="D77" s="14"/>
      <c r="E77" s="14"/>
      <c r="F77" s="18"/>
      <c r="G77" s="14"/>
      <c r="H77" s="17" t="s">
        <v>248</v>
      </c>
      <c r="I77" s="17" t="s">
        <v>24</v>
      </c>
      <c r="J77" s="56">
        <v>1995.1</v>
      </c>
      <c r="K77" s="32" t="s">
        <v>80</v>
      </c>
      <c r="L77" s="17" t="s">
        <v>58</v>
      </c>
      <c r="M77" s="33" t="s">
        <v>169</v>
      </c>
      <c r="N77" s="34">
        <v>67</v>
      </c>
      <c r="O77" s="35">
        <v>89</v>
      </c>
      <c r="P77" s="35">
        <v>90</v>
      </c>
      <c r="Q77" s="35">
        <v>91</v>
      </c>
      <c r="R77" s="35">
        <v>92</v>
      </c>
      <c r="S77" s="35">
        <v>92</v>
      </c>
      <c r="T77" s="35">
        <v>92</v>
      </c>
      <c r="U77" s="35">
        <v>93</v>
      </c>
      <c r="V77" s="49">
        <f t="shared" si="1"/>
        <v>91.4</v>
      </c>
      <c r="W77" s="34">
        <v>1</v>
      </c>
    </row>
    <row r="78" spans="1:23" ht="30" customHeight="1">
      <c r="A78" s="51"/>
      <c r="B78" s="52"/>
      <c r="C78" s="14" t="s">
        <v>102</v>
      </c>
      <c r="D78" s="14" t="s">
        <v>103</v>
      </c>
      <c r="E78" s="14" t="s">
        <v>21</v>
      </c>
      <c r="F78" s="14" t="s">
        <v>249</v>
      </c>
      <c r="G78" s="14">
        <v>2</v>
      </c>
      <c r="H78" s="17" t="s">
        <v>250</v>
      </c>
      <c r="I78" s="17" t="s">
        <v>24</v>
      </c>
      <c r="J78" s="56">
        <v>1997.12</v>
      </c>
      <c r="K78" s="27" t="s">
        <v>52</v>
      </c>
      <c r="L78" s="17" t="s">
        <v>26</v>
      </c>
      <c r="M78" s="33" t="s">
        <v>107</v>
      </c>
      <c r="N78" s="34">
        <v>69</v>
      </c>
      <c r="O78" s="35">
        <v>88</v>
      </c>
      <c r="P78" s="35">
        <v>88</v>
      </c>
      <c r="Q78" s="35">
        <v>89</v>
      </c>
      <c r="R78" s="35">
        <v>91</v>
      </c>
      <c r="S78" s="35">
        <v>91</v>
      </c>
      <c r="T78" s="35">
        <v>91</v>
      </c>
      <c r="U78" s="35">
        <v>93</v>
      </c>
      <c r="V78" s="49">
        <f t="shared" si="1"/>
        <v>90</v>
      </c>
      <c r="W78" s="34">
        <v>1</v>
      </c>
    </row>
    <row r="79" spans="1:23" ht="30" customHeight="1">
      <c r="A79" s="51"/>
      <c r="B79" s="52"/>
      <c r="C79" s="14" t="s">
        <v>53</v>
      </c>
      <c r="D79" s="14" t="s">
        <v>54</v>
      </c>
      <c r="E79" s="14" t="s">
        <v>21</v>
      </c>
      <c r="F79" s="18" t="s">
        <v>251</v>
      </c>
      <c r="G79" s="14">
        <v>1</v>
      </c>
      <c r="H79" s="17" t="s">
        <v>252</v>
      </c>
      <c r="I79" s="17" t="s">
        <v>24</v>
      </c>
      <c r="J79" s="56">
        <v>1996.9</v>
      </c>
      <c r="K79" s="32" t="s">
        <v>40</v>
      </c>
      <c r="L79" s="17" t="s">
        <v>26</v>
      </c>
      <c r="M79" s="33" t="s">
        <v>54</v>
      </c>
      <c r="N79" s="34">
        <v>70</v>
      </c>
      <c r="O79" s="35">
        <v>88</v>
      </c>
      <c r="P79" s="35">
        <v>88</v>
      </c>
      <c r="Q79" s="35">
        <v>89</v>
      </c>
      <c r="R79" s="35">
        <v>90</v>
      </c>
      <c r="S79" s="35">
        <v>91</v>
      </c>
      <c r="T79" s="35">
        <v>91</v>
      </c>
      <c r="U79" s="35">
        <v>95</v>
      </c>
      <c r="V79" s="49">
        <f t="shared" si="1"/>
        <v>89.8</v>
      </c>
      <c r="W79" s="34">
        <v>1</v>
      </c>
    </row>
    <row r="80" spans="1:23" ht="30" customHeight="1">
      <c r="A80" s="51"/>
      <c r="B80" s="52"/>
      <c r="C80" s="14" t="s">
        <v>62</v>
      </c>
      <c r="D80" s="14" t="s">
        <v>63</v>
      </c>
      <c r="E80" s="14" t="s">
        <v>21</v>
      </c>
      <c r="F80" s="14" t="s">
        <v>64</v>
      </c>
      <c r="G80" s="14">
        <v>1</v>
      </c>
      <c r="H80" s="17" t="s">
        <v>253</v>
      </c>
      <c r="I80" s="17" t="s">
        <v>24</v>
      </c>
      <c r="J80" s="56">
        <v>1995.2</v>
      </c>
      <c r="K80" s="32" t="s">
        <v>179</v>
      </c>
      <c r="L80" s="17" t="s">
        <v>58</v>
      </c>
      <c r="M80" s="33" t="s">
        <v>124</v>
      </c>
      <c r="N80" s="34">
        <v>79</v>
      </c>
      <c r="O80" s="35">
        <v>86</v>
      </c>
      <c r="P80" s="35">
        <v>87</v>
      </c>
      <c r="Q80" s="35">
        <v>88</v>
      </c>
      <c r="R80" s="35">
        <v>90</v>
      </c>
      <c r="S80" s="35">
        <v>91</v>
      </c>
      <c r="T80" s="35">
        <v>91</v>
      </c>
      <c r="U80" s="35">
        <v>96</v>
      </c>
      <c r="V80" s="49">
        <f t="shared" si="1"/>
        <v>89.4</v>
      </c>
      <c r="W80" s="34">
        <v>1</v>
      </c>
    </row>
    <row r="81" spans="1:23" ht="30" customHeight="1">
      <c r="A81" s="51" t="s">
        <v>254</v>
      </c>
      <c r="B81" s="52">
        <f>G81+G82</f>
        <v>5</v>
      </c>
      <c r="C81" s="14" t="s">
        <v>62</v>
      </c>
      <c r="D81" s="14" t="s">
        <v>63</v>
      </c>
      <c r="E81" s="14" t="s">
        <v>21</v>
      </c>
      <c r="F81" s="14" t="s">
        <v>64</v>
      </c>
      <c r="G81" s="14">
        <v>1</v>
      </c>
      <c r="H81" s="17" t="s">
        <v>255</v>
      </c>
      <c r="I81" s="17" t="s">
        <v>24</v>
      </c>
      <c r="J81" s="56">
        <v>1997.3</v>
      </c>
      <c r="K81" s="36" t="s">
        <v>127</v>
      </c>
      <c r="L81" s="17" t="s">
        <v>26</v>
      </c>
      <c r="M81" s="33" t="s">
        <v>67</v>
      </c>
      <c r="N81" s="34">
        <v>76</v>
      </c>
      <c r="O81" s="35">
        <v>87</v>
      </c>
      <c r="P81" s="35">
        <v>87</v>
      </c>
      <c r="Q81" s="35">
        <v>88</v>
      </c>
      <c r="R81" s="35">
        <v>89</v>
      </c>
      <c r="S81" s="35">
        <v>92</v>
      </c>
      <c r="T81" s="35">
        <v>92</v>
      </c>
      <c r="U81" s="35">
        <v>93</v>
      </c>
      <c r="V81" s="49">
        <f t="shared" si="1"/>
        <v>89.6</v>
      </c>
      <c r="W81" s="34">
        <v>1</v>
      </c>
    </row>
    <row r="82" spans="1:23" ht="30" customHeight="1">
      <c r="A82" s="51"/>
      <c r="B82" s="52"/>
      <c r="C82" s="14" t="s">
        <v>238</v>
      </c>
      <c r="D82" s="14" t="s">
        <v>20</v>
      </c>
      <c r="E82" s="14" t="s">
        <v>21</v>
      </c>
      <c r="F82" s="14" t="s">
        <v>218</v>
      </c>
      <c r="G82" s="14">
        <v>4</v>
      </c>
      <c r="H82" s="17" t="s">
        <v>256</v>
      </c>
      <c r="I82" s="17" t="s">
        <v>38</v>
      </c>
      <c r="J82" s="58">
        <v>1996.8</v>
      </c>
      <c r="K82" s="32" t="s">
        <v>40</v>
      </c>
      <c r="L82" s="17" t="s">
        <v>26</v>
      </c>
      <c r="M82" s="33" t="s">
        <v>20</v>
      </c>
      <c r="N82" s="34">
        <v>78</v>
      </c>
      <c r="O82" s="35">
        <v>72</v>
      </c>
      <c r="P82" s="35">
        <v>73</v>
      </c>
      <c r="Q82" s="35">
        <v>73</v>
      </c>
      <c r="R82" s="35">
        <v>74</v>
      </c>
      <c r="S82" s="35">
        <v>81</v>
      </c>
      <c r="T82" s="35">
        <v>89</v>
      </c>
      <c r="U82" s="35">
        <v>92</v>
      </c>
      <c r="V82" s="49">
        <f t="shared" si="1"/>
        <v>78</v>
      </c>
      <c r="W82" s="29">
        <v>3</v>
      </c>
    </row>
    <row r="83" spans="1:23" ht="30" customHeight="1">
      <c r="A83" s="51"/>
      <c r="B83" s="52"/>
      <c r="C83" s="14"/>
      <c r="D83" s="14"/>
      <c r="E83" s="14"/>
      <c r="F83" s="14"/>
      <c r="G83" s="14"/>
      <c r="H83" s="17" t="s">
        <v>257</v>
      </c>
      <c r="I83" s="17" t="s">
        <v>38</v>
      </c>
      <c r="J83" s="56">
        <v>1995.1</v>
      </c>
      <c r="K83" s="36" t="s">
        <v>258</v>
      </c>
      <c r="L83" s="17" t="s">
        <v>26</v>
      </c>
      <c r="M83" s="33" t="s">
        <v>20</v>
      </c>
      <c r="N83" s="34">
        <v>75</v>
      </c>
      <c r="O83" s="35">
        <v>70</v>
      </c>
      <c r="P83" s="35">
        <v>70</v>
      </c>
      <c r="Q83" s="35">
        <v>70</v>
      </c>
      <c r="R83" s="35">
        <v>74</v>
      </c>
      <c r="S83" s="35">
        <v>81</v>
      </c>
      <c r="T83" s="35">
        <v>82</v>
      </c>
      <c r="U83" s="35">
        <v>83</v>
      </c>
      <c r="V83" s="49">
        <f t="shared" si="1"/>
        <v>75.4</v>
      </c>
      <c r="W83" s="29">
        <v>4</v>
      </c>
    </row>
    <row r="84" spans="1:23" ht="30" customHeight="1">
      <c r="A84" s="51"/>
      <c r="B84" s="52"/>
      <c r="C84" s="14"/>
      <c r="D84" s="14"/>
      <c r="E84" s="14"/>
      <c r="F84" s="14"/>
      <c r="G84" s="14"/>
      <c r="H84" s="17" t="s">
        <v>259</v>
      </c>
      <c r="I84" s="17" t="s">
        <v>38</v>
      </c>
      <c r="J84" s="26">
        <v>1995.11</v>
      </c>
      <c r="K84" s="27" t="s">
        <v>260</v>
      </c>
      <c r="L84" s="17" t="s">
        <v>26</v>
      </c>
      <c r="M84" s="33" t="s">
        <v>20</v>
      </c>
      <c r="N84" s="29">
        <v>73</v>
      </c>
      <c r="O84" s="35">
        <v>89</v>
      </c>
      <c r="P84" s="35">
        <v>89</v>
      </c>
      <c r="Q84" s="35">
        <v>90</v>
      </c>
      <c r="R84" s="35">
        <v>91</v>
      </c>
      <c r="S84" s="35">
        <v>91</v>
      </c>
      <c r="T84" s="35">
        <v>92</v>
      </c>
      <c r="U84" s="35">
        <v>93</v>
      </c>
      <c r="V84" s="49">
        <f t="shared" si="1"/>
        <v>90.6</v>
      </c>
      <c r="W84" s="34">
        <v>1</v>
      </c>
    </row>
    <row r="85" spans="1:23" ht="30" customHeight="1">
      <c r="A85" s="51"/>
      <c r="B85" s="52"/>
      <c r="C85" s="14"/>
      <c r="D85" s="14"/>
      <c r="E85" s="14"/>
      <c r="F85" s="14"/>
      <c r="G85" s="14"/>
      <c r="H85" s="17" t="s">
        <v>261</v>
      </c>
      <c r="I85" s="17" t="s">
        <v>24</v>
      </c>
      <c r="J85" s="56">
        <v>1996.8</v>
      </c>
      <c r="K85" s="32" t="s">
        <v>40</v>
      </c>
      <c r="L85" s="17" t="s">
        <v>26</v>
      </c>
      <c r="M85" s="33" t="s">
        <v>20</v>
      </c>
      <c r="N85" s="29">
        <v>72</v>
      </c>
      <c r="O85" s="35">
        <v>89</v>
      </c>
      <c r="P85" s="35">
        <v>89</v>
      </c>
      <c r="Q85" s="35">
        <v>89</v>
      </c>
      <c r="R85" s="35">
        <v>91</v>
      </c>
      <c r="S85" s="35">
        <v>91</v>
      </c>
      <c r="T85" s="35">
        <v>92</v>
      </c>
      <c r="U85" s="35">
        <v>95</v>
      </c>
      <c r="V85" s="49">
        <f t="shared" si="1"/>
        <v>90.4</v>
      </c>
      <c r="W85" s="34">
        <v>2</v>
      </c>
    </row>
    <row r="86" spans="1:23" ht="30" customHeight="1">
      <c r="A86" s="51" t="s">
        <v>262</v>
      </c>
      <c r="B86" s="16">
        <f>SUM(B4:B81)</f>
        <v>95</v>
      </c>
      <c r="C86" s="14"/>
      <c r="D86" s="14"/>
      <c r="E86" s="14"/>
      <c r="F86" s="14"/>
      <c r="G86" s="14">
        <f>SUM(G4:G85)</f>
        <v>95</v>
      </c>
      <c r="H86" s="35"/>
      <c r="I86" s="35"/>
      <c r="J86" s="34"/>
      <c r="K86" s="59"/>
      <c r="L86" s="35"/>
      <c r="M86" s="60"/>
      <c r="N86" s="61"/>
      <c r="O86" s="35"/>
      <c r="P86" s="35"/>
      <c r="Q86" s="35"/>
      <c r="R86" s="35"/>
      <c r="S86" s="35"/>
      <c r="T86" s="35"/>
      <c r="U86" s="35"/>
      <c r="V86" s="49">
        <f t="shared" si="1"/>
        <v>0</v>
      </c>
      <c r="W86" s="34">
        <v>66</v>
      </c>
    </row>
    <row r="87" spans="1:23" ht="120" customHeight="1">
      <c r="A87" s="53" t="s">
        <v>263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63"/>
    </row>
    <row r="88" ht="24.75" customHeight="1">
      <c r="G88" s="54"/>
    </row>
    <row r="89" ht="24.75" customHeight="1">
      <c r="G89" s="54"/>
    </row>
    <row r="90" ht="24.75" customHeight="1">
      <c r="G90" s="54"/>
    </row>
    <row r="91" ht="24.75" customHeight="1">
      <c r="G91" s="54"/>
    </row>
    <row r="92" ht="24.75" customHeight="1">
      <c r="G92" s="54"/>
    </row>
    <row r="93" ht="24.75" customHeight="1">
      <c r="G93" s="54"/>
    </row>
    <row r="94" ht="24.75" customHeight="1">
      <c r="G94" s="54"/>
    </row>
    <row r="95" ht="24.75" customHeight="1">
      <c r="G95" s="54"/>
    </row>
    <row r="96" ht="24.75" customHeight="1">
      <c r="G96" s="54"/>
    </row>
    <row r="97" ht="24.75" customHeight="1">
      <c r="G97" s="54"/>
    </row>
    <row r="98" ht="34.5" customHeight="1">
      <c r="G98" s="54"/>
    </row>
    <row r="99" ht="34.5" customHeight="1">
      <c r="G99" s="54"/>
    </row>
    <row r="100" ht="34.5" customHeight="1">
      <c r="G100" s="54"/>
    </row>
    <row r="101" ht="34.5" customHeight="1">
      <c r="G101" s="54"/>
    </row>
    <row r="102" ht="34.5" customHeight="1">
      <c r="G102" s="54"/>
    </row>
    <row r="103" ht="34.5" customHeight="1">
      <c r="G103" s="54"/>
    </row>
    <row r="104" ht="34.5" customHeight="1">
      <c r="G104" s="54"/>
    </row>
    <row r="105" ht="34.5" customHeight="1">
      <c r="G105" s="54"/>
    </row>
    <row r="106" ht="34.5" customHeight="1">
      <c r="G106" s="54"/>
    </row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</sheetData>
  <sheetProtection/>
  <mergeCells count="134">
    <mergeCell ref="A1:W1"/>
    <mergeCell ref="O2:U2"/>
    <mergeCell ref="A87:W87"/>
    <mergeCell ref="A2:A3"/>
    <mergeCell ref="A4:A16"/>
    <mergeCell ref="A17:A37"/>
    <mergeCell ref="A38:A48"/>
    <mergeCell ref="A49:A52"/>
    <mergeCell ref="A53:A56"/>
    <mergeCell ref="A57:A60"/>
    <mergeCell ref="A61:A63"/>
    <mergeCell ref="A66:A70"/>
    <mergeCell ref="A71:A80"/>
    <mergeCell ref="A81:A85"/>
    <mergeCell ref="B2:B3"/>
    <mergeCell ref="B4:B16"/>
    <mergeCell ref="B17:B37"/>
    <mergeCell ref="B38:B48"/>
    <mergeCell ref="B49:B52"/>
    <mergeCell ref="B53:B56"/>
    <mergeCell ref="B57:B60"/>
    <mergeCell ref="B61:B63"/>
    <mergeCell ref="B66:B70"/>
    <mergeCell ref="B71:B80"/>
    <mergeCell ref="B81:B85"/>
    <mergeCell ref="C2:C3"/>
    <mergeCell ref="C4:C11"/>
    <mergeCell ref="C13:C15"/>
    <mergeCell ref="C17:C19"/>
    <mergeCell ref="C20:C21"/>
    <mergeCell ref="C22:C23"/>
    <mergeCell ref="C25:C27"/>
    <mergeCell ref="C28:C30"/>
    <mergeCell ref="C31:C33"/>
    <mergeCell ref="C34:C37"/>
    <mergeCell ref="C38:C39"/>
    <mergeCell ref="C41:C42"/>
    <mergeCell ref="C43:C44"/>
    <mergeCell ref="C45:C46"/>
    <mergeCell ref="C47:C48"/>
    <mergeCell ref="C49:C50"/>
    <mergeCell ref="C67:C68"/>
    <mergeCell ref="C71:C75"/>
    <mergeCell ref="C76:C77"/>
    <mergeCell ref="C82:C85"/>
    <mergeCell ref="D2:D3"/>
    <mergeCell ref="D4:D11"/>
    <mergeCell ref="D13:D15"/>
    <mergeCell ref="D17:D19"/>
    <mergeCell ref="D20:D21"/>
    <mergeCell ref="D22:D23"/>
    <mergeCell ref="D25:D27"/>
    <mergeCell ref="D28:D30"/>
    <mergeCell ref="D31:D33"/>
    <mergeCell ref="D34:D37"/>
    <mergeCell ref="D38:D39"/>
    <mergeCell ref="D41:D42"/>
    <mergeCell ref="D43:D44"/>
    <mergeCell ref="D45:D46"/>
    <mergeCell ref="D47:D48"/>
    <mergeCell ref="D49:D50"/>
    <mergeCell ref="D67:D68"/>
    <mergeCell ref="D71:D75"/>
    <mergeCell ref="D76:D77"/>
    <mergeCell ref="D82:D85"/>
    <mergeCell ref="E2:E3"/>
    <mergeCell ref="E4:E11"/>
    <mergeCell ref="E13:E15"/>
    <mergeCell ref="E17:E19"/>
    <mergeCell ref="E20:E21"/>
    <mergeCell ref="E22:E23"/>
    <mergeCell ref="E25:E27"/>
    <mergeCell ref="E28:E30"/>
    <mergeCell ref="E31:E33"/>
    <mergeCell ref="E34:E37"/>
    <mergeCell ref="E38:E39"/>
    <mergeCell ref="E41:E42"/>
    <mergeCell ref="E43:E44"/>
    <mergeCell ref="E45:E46"/>
    <mergeCell ref="E47:E48"/>
    <mergeCell ref="E49:E50"/>
    <mergeCell ref="E67:E68"/>
    <mergeCell ref="E71:E75"/>
    <mergeCell ref="E76:E77"/>
    <mergeCell ref="E82:E85"/>
    <mergeCell ref="F2:F3"/>
    <mergeCell ref="F4:F11"/>
    <mergeCell ref="F13:F15"/>
    <mergeCell ref="F17:F19"/>
    <mergeCell ref="F20:F21"/>
    <mergeCell ref="F22:F23"/>
    <mergeCell ref="F25:F27"/>
    <mergeCell ref="F28:F30"/>
    <mergeCell ref="F31:F33"/>
    <mergeCell ref="F34:F37"/>
    <mergeCell ref="F38:F39"/>
    <mergeCell ref="F41:F42"/>
    <mergeCell ref="F43:F44"/>
    <mergeCell ref="F45:F46"/>
    <mergeCell ref="F47:F48"/>
    <mergeCell ref="F49:F50"/>
    <mergeCell ref="F67:F68"/>
    <mergeCell ref="F71:F75"/>
    <mergeCell ref="F76:F77"/>
    <mergeCell ref="F82:F85"/>
    <mergeCell ref="G2:G3"/>
    <mergeCell ref="G4:G11"/>
    <mergeCell ref="G13:G15"/>
    <mergeCell ref="G17:G19"/>
    <mergeCell ref="G20:G21"/>
    <mergeCell ref="G22:G23"/>
    <mergeCell ref="G25:G27"/>
    <mergeCell ref="G28:G30"/>
    <mergeCell ref="G31:G33"/>
    <mergeCell ref="G34:G37"/>
    <mergeCell ref="G38:G39"/>
    <mergeCell ref="G41:G42"/>
    <mergeCell ref="G43:G44"/>
    <mergeCell ref="G45:G46"/>
    <mergeCell ref="G47:G48"/>
    <mergeCell ref="G49:G50"/>
    <mergeCell ref="G67:G68"/>
    <mergeCell ref="G71:G75"/>
    <mergeCell ref="G76:G77"/>
    <mergeCell ref="G82:G85"/>
    <mergeCell ref="H2:H3"/>
    <mergeCell ref="I2:I3"/>
    <mergeCell ref="J2:J3"/>
    <mergeCell ref="K2:K3"/>
    <mergeCell ref="L2:L3"/>
    <mergeCell ref="M2:M3"/>
    <mergeCell ref="N2:N3"/>
    <mergeCell ref="V2:V3"/>
    <mergeCell ref="W2:W3"/>
  </mergeCells>
  <printOptions/>
  <pageMargins left="1.26" right="0.12" top="0.51" bottom="0.51" header="0.35" footer="0.5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ChenXu_Computer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Qing</cp:lastModifiedBy>
  <cp:lastPrinted>2017-12-01T02:56:00Z</cp:lastPrinted>
  <dcterms:created xsi:type="dcterms:W3CDTF">2015-11-02T09:29:00Z</dcterms:created>
  <dcterms:modified xsi:type="dcterms:W3CDTF">2017-12-20T08:13:10Z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