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8145" windowHeight="9930" activeTab="0"/>
  </bookViews>
  <sheets>
    <sheet name="纪念堂" sheetId="1" r:id="rId1"/>
    <sheet name="动物园" sheetId="2" r:id="rId2"/>
    <sheet name="儿童公园" sheetId="3" r:id="rId3"/>
    <sheet name="帽峰山" sheetId="4" r:id="rId4"/>
    <sheet name="园科院" sheetId="5" r:id="rId5"/>
    <sheet name="流溪河" sheetId="6" r:id="rId6"/>
    <sheet name="流花湖" sheetId="7" r:id="rId7"/>
    <sheet name="白水寨" sheetId="8" r:id="rId8"/>
    <sheet name="白江湖" sheetId="9" r:id="rId9"/>
    <sheet name="石门" sheetId="10" r:id="rId10"/>
    <sheet name="珠江公园" sheetId="11" r:id="rId11"/>
    <sheet name="建设中心" sheetId="12" r:id="rId12"/>
  </sheets>
  <definedNames/>
  <calcPr fullCalcOnLoad="1"/>
</workbook>
</file>

<file path=xl/sharedStrings.xml><?xml version="1.0" encoding="utf-8"?>
<sst xmlns="http://schemas.openxmlformats.org/spreadsheetml/2006/main" count="526" uniqueCount="212">
  <si>
    <t>20160701701</t>
  </si>
  <si>
    <t>71.90</t>
  </si>
  <si>
    <t>20160702420</t>
  </si>
  <si>
    <t>71.10</t>
  </si>
  <si>
    <t>20160703126</t>
  </si>
  <si>
    <t>20160701212</t>
  </si>
  <si>
    <t>20160701109</t>
  </si>
  <si>
    <t>20160700113</t>
  </si>
  <si>
    <t>20160702324</t>
  </si>
  <si>
    <t>70.85</t>
  </si>
  <si>
    <t>20160701503</t>
  </si>
  <si>
    <t>20160702004</t>
  </si>
  <si>
    <t>20160706503</t>
  </si>
  <si>
    <t>76.45</t>
  </si>
  <si>
    <t>20160702705</t>
  </si>
  <si>
    <t>75.10</t>
  </si>
  <si>
    <t>20160702721</t>
  </si>
  <si>
    <t>73.90</t>
  </si>
  <si>
    <t>20160705007</t>
  </si>
  <si>
    <t>80.50</t>
  </si>
  <si>
    <t>20160705215</t>
  </si>
  <si>
    <t>73.30</t>
  </si>
  <si>
    <t>20160705107</t>
  </si>
  <si>
    <t>71.40</t>
  </si>
  <si>
    <t>68.40</t>
  </si>
  <si>
    <t>67.40</t>
  </si>
  <si>
    <t>是</t>
  </si>
  <si>
    <t>否</t>
  </si>
  <si>
    <t>20160706025</t>
  </si>
  <si>
    <t>79.20</t>
  </si>
  <si>
    <t>20160705109</t>
  </si>
  <si>
    <t>75.90</t>
  </si>
  <si>
    <t>20160705713</t>
  </si>
  <si>
    <t>74.10</t>
  </si>
  <si>
    <t>70.00</t>
  </si>
  <si>
    <t>69.70</t>
  </si>
  <si>
    <t>66.60</t>
  </si>
  <si>
    <t>65.20</t>
  </si>
  <si>
    <t>20160701403</t>
  </si>
  <si>
    <t>77.10</t>
  </si>
  <si>
    <t>20160702128</t>
  </si>
  <si>
    <t>20160706006</t>
  </si>
  <si>
    <t>64.95</t>
  </si>
  <si>
    <t>面试成绩</t>
  </si>
  <si>
    <t>是否入围体检</t>
  </si>
  <si>
    <t>20160705801</t>
  </si>
  <si>
    <t>86.60</t>
  </si>
  <si>
    <t>20160700816</t>
  </si>
  <si>
    <t>75.60</t>
  </si>
  <si>
    <t>20160702326</t>
  </si>
  <si>
    <t>75.05</t>
  </si>
  <si>
    <t>20160702327</t>
  </si>
  <si>
    <t>76.90</t>
  </si>
  <si>
    <t>20160701304</t>
  </si>
  <si>
    <t>74.60</t>
  </si>
  <si>
    <t>20160705712</t>
  </si>
  <si>
    <t>74.40</t>
  </si>
  <si>
    <t>72.20</t>
  </si>
  <si>
    <t>20160700429</t>
  </si>
  <si>
    <t>20160701520</t>
  </si>
  <si>
    <t>20160701824</t>
  </si>
  <si>
    <t>20160702126</t>
  </si>
  <si>
    <t>20160706130</t>
  </si>
  <si>
    <t>20160703517</t>
  </si>
  <si>
    <t>20160701315</t>
  </si>
  <si>
    <t>20160706121</t>
  </si>
  <si>
    <t>20160703911</t>
  </si>
  <si>
    <t>20160702216</t>
  </si>
  <si>
    <t>69.50</t>
  </si>
  <si>
    <t>67.55</t>
  </si>
  <si>
    <t>20160700929</t>
  </si>
  <si>
    <t>20160706524</t>
  </si>
  <si>
    <t>20160706230</t>
  </si>
  <si>
    <t>20160705608</t>
  </si>
  <si>
    <t>20160701817</t>
  </si>
  <si>
    <t>65.95</t>
  </si>
  <si>
    <t>20160705821</t>
  </si>
  <si>
    <t>20160702226</t>
  </si>
  <si>
    <t>20160705413</t>
  </si>
  <si>
    <t>20160702321</t>
  </si>
  <si>
    <t>65.60</t>
  </si>
  <si>
    <t>20160705222</t>
  </si>
  <si>
    <t>79.10</t>
  </si>
  <si>
    <t>20160705116</t>
  </si>
  <si>
    <t>76.70</t>
  </si>
  <si>
    <t>20160705901</t>
  </si>
  <si>
    <t>20160706213</t>
  </si>
  <si>
    <t>74.90</t>
  </si>
  <si>
    <t>20160703522</t>
  </si>
  <si>
    <t>67.05</t>
  </si>
  <si>
    <t>20160701723</t>
  </si>
  <si>
    <t>66.30</t>
  </si>
  <si>
    <t>63.40</t>
  </si>
  <si>
    <t>20160705121</t>
  </si>
  <si>
    <t>20160706513</t>
  </si>
  <si>
    <t>20160704402</t>
  </si>
  <si>
    <t>72.00</t>
  </si>
  <si>
    <t>笔试成绩</t>
  </si>
  <si>
    <t>免笔试</t>
  </si>
  <si>
    <t>65.90</t>
  </si>
  <si>
    <t>准考证号</t>
  </si>
  <si>
    <t>名次</t>
  </si>
  <si>
    <t>备注</t>
  </si>
  <si>
    <t>20160705616</t>
  </si>
  <si>
    <t>64.90</t>
  </si>
  <si>
    <t>1</t>
  </si>
  <si>
    <t>20160702013</t>
  </si>
  <si>
    <t>60.45</t>
  </si>
  <si>
    <t>2</t>
  </si>
  <si>
    <t>3</t>
  </si>
  <si>
    <t>5</t>
  </si>
  <si>
    <t>6</t>
  </si>
  <si>
    <t>20160706820</t>
  </si>
  <si>
    <t>74.65</t>
  </si>
  <si>
    <t>20160706722</t>
  </si>
  <si>
    <t>73.35</t>
  </si>
  <si>
    <t>20160706610</t>
  </si>
  <si>
    <t>72.40</t>
  </si>
  <si>
    <t>71.00</t>
  </si>
  <si>
    <t>20160706827</t>
  </si>
  <si>
    <t>70.05</t>
  </si>
  <si>
    <t>20160706824</t>
  </si>
  <si>
    <t>69.55</t>
  </si>
  <si>
    <t>20160706801</t>
  </si>
  <si>
    <t>68.80</t>
  </si>
  <si>
    <t>20160706829</t>
  </si>
  <si>
    <t>68.25</t>
  </si>
  <si>
    <t>20160706822</t>
  </si>
  <si>
    <t>67.90</t>
  </si>
  <si>
    <t>20160706819</t>
  </si>
  <si>
    <t>66.85</t>
  </si>
  <si>
    <t>20160706813</t>
  </si>
  <si>
    <t>66.50</t>
  </si>
  <si>
    <t>20160706622</t>
  </si>
  <si>
    <t>20160706705</t>
  </si>
  <si>
    <t>65.70</t>
  </si>
  <si>
    <t>20160706605</t>
  </si>
  <si>
    <t>65.00</t>
  </si>
  <si>
    <t>20160706615</t>
  </si>
  <si>
    <t>64.70</t>
  </si>
  <si>
    <t>20160706809</t>
  </si>
  <si>
    <t>64.30</t>
  </si>
  <si>
    <t>20160706716</t>
  </si>
  <si>
    <t>63.95</t>
  </si>
  <si>
    <t>20160706604</t>
  </si>
  <si>
    <t>63.70</t>
  </si>
  <si>
    <t>20160706902</t>
  </si>
  <si>
    <t>63.20</t>
  </si>
  <si>
    <t>20160706905</t>
  </si>
  <si>
    <t>60.48</t>
  </si>
  <si>
    <t>20160706908</t>
  </si>
  <si>
    <t>60.16</t>
  </si>
  <si>
    <t>20160704618</t>
  </si>
  <si>
    <t>77.30</t>
  </si>
  <si>
    <t>20160700315</t>
  </si>
  <si>
    <t>74.70</t>
  </si>
  <si>
    <t>20160705012</t>
  </si>
  <si>
    <t>74.00</t>
  </si>
  <si>
    <t>20160701425</t>
  </si>
  <si>
    <t>73.00</t>
  </si>
  <si>
    <t>20160705719</t>
  </si>
  <si>
    <t>72.80</t>
  </si>
  <si>
    <t>20160706514</t>
  </si>
  <si>
    <t>72.10</t>
  </si>
  <si>
    <t>71.50</t>
  </si>
  <si>
    <t>69.95</t>
  </si>
  <si>
    <t>69.40</t>
  </si>
  <si>
    <t>69.00</t>
  </si>
  <si>
    <t>68.00</t>
  </si>
  <si>
    <t>66.90</t>
  </si>
  <si>
    <t>63.80</t>
  </si>
  <si>
    <t>20160705218</t>
  </si>
  <si>
    <t>20160704020</t>
  </si>
  <si>
    <t>20160703304</t>
  </si>
  <si>
    <t>综合成绩（笔试*40%+面试*60%）</t>
  </si>
  <si>
    <t>否</t>
  </si>
  <si>
    <t>否</t>
  </si>
  <si>
    <t>否</t>
  </si>
  <si>
    <t xml:space="preserve">是 </t>
  </si>
  <si>
    <t>是</t>
  </si>
  <si>
    <t>总成绩</t>
  </si>
  <si>
    <t>免笔试</t>
  </si>
  <si>
    <t>广州市儿童公园文秘岗（6-1）面试成绩及进入体检名单
代码： 21226</t>
  </si>
  <si>
    <t>广州市儿童公园宣传管理岗（6-2）面试成绩及进入体检名单
代码： 21227</t>
  </si>
  <si>
    <t>广州市儿童公园信息化管理岗（6-3）面试成绩及进入体检名单
代码： 21228</t>
  </si>
  <si>
    <t>广州市儿童公园档案管理员（6-4）面试成绩及进入体检名单
代码： 21229</t>
  </si>
  <si>
    <t>广州市儿童公园安全保卫（6-5）面试成绩及进入体检名单
代码： 21230</t>
  </si>
  <si>
    <t>广州市儿童公园基建工程（6-6）面试成绩及进入体检名单
代码： 21231</t>
  </si>
  <si>
    <t>广州市儿童公园财务管理（6-7）面试成绩及进入体检名单
代码： 21232</t>
  </si>
  <si>
    <t>缺考</t>
  </si>
  <si>
    <t>缺考</t>
  </si>
  <si>
    <t>广州市帽峰山景区管理处（广州市帽峰山林场）旅游宣传推广员（1-1）面试成绩及进入体检名单
代码： 21233</t>
  </si>
  <si>
    <t>广州市林业和园林科学研究院高级研发员（5-1）面试成绩及进入体检名单
代码： 21234</t>
  </si>
  <si>
    <t>广州市林业和园林科学研究院高级研发员（5-2）面试成绩及进入体检名单
代码： 21235</t>
  </si>
  <si>
    <t>广州市林业和园林科学研究院高级技术员（5-3）面试成绩及进入体检名单
代码： 21236</t>
  </si>
  <si>
    <t>广州市林业和园林科学研究院中级研发员（5-4）面试成绩及进入体检名单
代码： 21237</t>
  </si>
  <si>
    <t>广州市林业和园林科学研究院初级研发员（5-5）面试成绩及进入体检名单
代码： 21238</t>
  </si>
  <si>
    <t>广州市流溪河国家森林公园管理处（广州市流溪河林场）行政人员岗位（12-2）面试成绩及进入体检名单
代码： 21241</t>
  </si>
  <si>
    <t>广州市流溪河国家森林公园管理处（广州市流溪河林场）行政人员岗位（12-3）面试成绩及进入体检名单
代码： 21242</t>
  </si>
  <si>
    <t>广州市流溪河国家森林公园管理处（广州市流溪河林场）行政人员岗位（12-4）面试成绩及进入体检名单
代码： 21243</t>
  </si>
  <si>
    <t>广州市流花湖公园科员岗（8-1）面试成绩及进入体检名单
代码： 21244</t>
  </si>
  <si>
    <t>广州市流花湖公园文秘岗（8-2）面试成绩及进入体检名单
代码： 21245</t>
  </si>
  <si>
    <t>广州市白水寨森林公园管理处（广州市增城林场）行政人员岗（2-1）面试成绩及进入体检名单
代码： 21246</t>
  </si>
  <si>
    <t>广州市白水寨森林公园管理处（广州市增城林场）助理工程师岗（2-2）面试成绩及进入体检名单
代码： 21247</t>
  </si>
  <si>
    <t>广州市白江湖森林公园管理处（广州市梳脑林场）行政人员岗位（3-1）面试成绩及进入体检名单
代码：21248</t>
  </si>
  <si>
    <t>广州市石门国家森林公园管理处（广州市大岭山林场）财务会计岗位（7-1）面试成绩及进入体检名单
代码：21249</t>
  </si>
  <si>
    <t>广州珠江公园园林绿化管理岗位（10-1）面试成绩及进入体检名单
代码：21250</t>
  </si>
  <si>
    <t>广州市林业和园林绿化工程建设中心工程管理员岗位（9-1）面试成绩及进入体检名单
代码：21239</t>
  </si>
  <si>
    <t>缺考</t>
  </si>
  <si>
    <t>广州市中山纪念堂管理处初级维修工面试成绩及进入体检名单
代码：21225</t>
  </si>
  <si>
    <t>广州动物园基建工程岗面试成绩及进入体检名单
代码： 21223</t>
  </si>
  <si>
    <t xml:space="preserve">报考广州动物园工勤技能岗面试成绩及进入体检名单
代码：21224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</si>
</sst>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4" borderId="5" applyNumberFormat="0" applyAlignment="0" applyProtection="0"/>
    <xf numFmtId="0" fontId="10" fillId="35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34" borderId="8" applyNumberFormat="0" applyAlignment="0" applyProtection="0"/>
    <xf numFmtId="0" fontId="16" fillId="7" borderId="5" applyNumberFormat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0" fillId="47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10" xfId="0" applyNumberFormat="1" applyBorder="1" applyAlignment="1">
      <alignment vertical="center"/>
    </xf>
    <xf numFmtId="0" fontId="19" fillId="48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2" max="2" width="21.25390625" style="0" customWidth="1"/>
    <col min="5" max="5" width="23.75390625" style="0" customWidth="1"/>
  </cols>
  <sheetData>
    <row r="1" spans="1:7" ht="13.5" customHeight="1">
      <c r="A1" s="22" t="s">
        <v>209</v>
      </c>
      <c r="B1" s="23"/>
      <c r="C1" s="23"/>
      <c r="D1" s="23"/>
      <c r="E1" s="23"/>
      <c r="F1" s="23"/>
      <c r="G1" s="23"/>
    </row>
    <row r="2" spans="1:7" ht="37.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8.75" customHeight="1">
      <c r="A4" s="9">
        <v>1</v>
      </c>
      <c r="B4" s="9" t="s">
        <v>150</v>
      </c>
      <c r="C4" s="10" t="s">
        <v>151</v>
      </c>
      <c r="D4" s="11">
        <v>66.8</v>
      </c>
      <c r="E4" s="10">
        <f>C4*0.4+D4*0.6</f>
        <v>64.144</v>
      </c>
      <c r="F4" s="4" t="s">
        <v>26</v>
      </c>
      <c r="G4" s="4"/>
    </row>
    <row r="5" spans="1:7" s="13" customFormat="1" ht="24.75" customHeight="1">
      <c r="A5" s="9">
        <v>2</v>
      </c>
      <c r="B5" s="9" t="s">
        <v>148</v>
      </c>
      <c r="C5" s="10" t="s">
        <v>149</v>
      </c>
      <c r="D5" s="10">
        <v>60.7</v>
      </c>
      <c r="E5" s="10">
        <f>C5*0.4+D5*0.6</f>
        <v>60.612</v>
      </c>
      <c r="F5" s="4" t="s">
        <v>26</v>
      </c>
      <c r="G5" s="4"/>
    </row>
    <row r="6" s="13" customFormat="1" ht="36" customHeight="1"/>
  </sheetData>
  <sheetProtection/>
  <mergeCells count="1">
    <mergeCell ref="A1:G2"/>
  </mergeCells>
  <printOptions/>
  <pageMargins left="0.75" right="0.4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4" sqref="G4:G6"/>
    </sheetView>
  </sheetViews>
  <sheetFormatPr defaultColWidth="9.00390625" defaultRowHeight="13.5"/>
  <cols>
    <col min="2" max="2" width="20.375" style="0" customWidth="1"/>
    <col min="5" max="5" width="25.875" style="0" customWidth="1"/>
  </cols>
  <sheetData>
    <row r="1" spans="1:7" ht="13.5">
      <c r="A1" s="22" t="s">
        <v>205</v>
      </c>
      <c r="B1" s="23"/>
      <c r="C1" s="23"/>
      <c r="D1" s="23"/>
      <c r="E1" s="23"/>
      <c r="F1" s="23"/>
      <c r="G1" s="23"/>
    </row>
    <row r="2" spans="1:7" ht="49.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3.5">
      <c r="A4" s="9" t="s">
        <v>105</v>
      </c>
      <c r="B4" s="9" t="s">
        <v>8</v>
      </c>
      <c r="C4" s="10" t="s">
        <v>9</v>
      </c>
      <c r="D4" s="11">
        <v>73.6</v>
      </c>
      <c r="E4" s="10">
        <f>C4*0.4+D4*0.6</f>
        <v>72.5</v>
      </c>
      <c r="F4" s="4" t="s">
        <v>26</v>
      </c>
      <c r="G4" s="4"/>
    </row>
    <row r="5" spans="1:7" ht="13.5">
      <c r="A5" s="9">
        <v>2</v>
      </c>
      <c r="B5" s="9" t="s">
        <v>10</v>
      </c>
      <c r="C5" s="10" t="s">
        <v>36</v>
      </c>
      <c r="D5" s="11">
        <v>73</v>
      </c>
      <c r="E5" s="10">
        <f>C5*0.4+D5*0.6</f>
        <v>70.44</v>
      </c>
      <c r="F5" s="4" t="s">
        <v>176</v>
      </c>
      <c r="G5" s="4"/>
    </row>
    <row r="6" spans="1:7" ht="13.5">
      <c r="A6" s="9">
        <v>3</v>
      </c>
      <c r="B6" s="9" t="s">
        <v>11</v>
      </c>
      <c r="C6" s="10" t="s">
        <v>170</v>
      </c>
      <c r="D6" s="11">
        <v>74.85</v>
      </c>
      <c r="E6" s="10">
        <f>C6*0.4+D6*0.6</f>
        <v>70.42999999999999</v>
      </c>
      <c r="F6" s="4" t="s">
        <v>27</v>
      </c>
      <c r="G6" s="4"/>
    </row>
  </sheetData>
  <sheetProtection/>
  <mergeCells count="1">
    <mergeCell ref="A1:G2"/>
  </mergeCells>
  <printOptions/>
  <pageMargins left="0.75" right="0.42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4" sqref="G4:G6"/>
    </sheetView>
  </sheetViews>
  <sheetFormatPr defaultColWidth="9.00390625" defaultRowHeight="13.5"/>
  <cols>
    <col min="2" max="2" width="15.875" style="0" customWidth="1"/>
    <col min="5" max="5" width="25.125" style="0" customWidth="1"/>
  </cols>
  <sheetData>
    <row r="1" spans="1:7" ht="13.5">
      <c r="A1" s="22" t="s">
        <v>206</v>
      </c>
      <c r="B1" s="23"/>
      <c r="C1" s="23"/>
      <c r="D1" s="23"/>
      <c r="E1" s="23"/>
      <c r="F1" s="23"/>
      <c r="G1" s="23"/>
    </row>
    <row r="2" spans="1:7" ht="44.2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3.5">
      <c r="A4" s="2" t="s">
        <v>105</v>
      </c>
      <c r="B4" s="2" t="s">
        <v>12</v>
      </c>
      <c r="C4" s="3" t="s">
        <v>13</v>
      </c>
      <c r="D4" s="16">
        <v>80.1</v>
      </c>
      <c r="E4" s="3">
        <f>C4*0.4+D4*0.6</f>
        <v>78.64</v>
      </c>
      <c r="F4" s="1" t="s">
        <v>26</v>
      </c>
      <c r="G4" s="1"/>
    </row>
    <row r="5" spans="1:7" ht="14.25">
      <c r="A5" s="2" t="s">
        <v>108</v>
      </c>
      <c r="B5" s="2" t="s">
        <v>14</v>
      </c>
      <c r="C5" s="3" t="s">
        <v>15</v>
      </c>
      <c r="D5" s="15">
        <v>80.05</v>
      </c>
      <c r="E5" s="3">
        <f>C5*0.4+D5*0.6</f>
        <v>78.07</v>
      </c>
      <c r="F5" s="1" t="s">
        <v>176</v>
      </c>
      <c r="G5" s="1"/>
    </row>
    <row r="6" spans="1:7" ht="13.5">
      <c r="A6" s="2" t="s">
        <v>109</v>
      </c>
      <c r="B6" s="2" t="s">
        <v>16</v>
      </c>
      <c r="C6" s="3" t="s">
        <v>17</v>
      </c>
      <c r="D6" s="16">
        <v>66.35</v>
      </c>
      <c r="E6" s="3">
        <f>C6*0.4+D6*0.6</f>
        <v>69.37</v>
      </c>
      <c r="F6" s="1" t="s">
        <v>176</v>
      </c>
      <c r="G6" s="1"/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4" sqref="G4"/>
    </sheetView>
  </sheetViews>
  <sheetFormatPr defaultColWidth="9.00390625" defaultRowHeight="13.5"/>
  <cols>
    <col min="2" max="2" width="14.375" style="0" customWidth="1"/>
    <col min="5" max="5" width="25.25390625" style="0" customWidth="1"/>
  </cols>
  <sheetData>
    <row r="1" spans="1:7" ht="13.5">
      <c r="A1" s="22" t="s">
        <v>207</v>
      </c>
      <c r="B1" s="23"/>
      <c r="C1" s="23"/>
      <c r="D1" s="23"/>
      <c r="E1" s="23"/>
      <c r="F1" s="23"/>
      <c r="G1" s="23"/>
    </row>
    <row r="2" spans="1:7" ht="36.7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180</v>
      </c>
      <c r="F3" s="6" t="s">
        <v>44</v>
      </c>
      <c r="G3" s="4" t="s">
        <v>102</v>
      </c>
    </row>
    <row r="4" spans="1:7" ht="18.75" customHeight="1">
      <c r="A4" s="1">
        <v>1</v>
      </c>
      <c r="B4" s="7"/>
      <c r="C4" s="1" t="s">
        <v>181</v>
      </c>
      <c r="D4" s="14">
        <v>72.65</v>
      </c>
      <c r="E4" s="16">
        <v>72.65</v>
      </c>
      <c r="F4" s="1" t="s">
        <v>26</v>
      </c>
      <c r="G4" s="1"/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P10" sqref="P10"/>
    </sheetView>
  </sheetViews>
  <sheetFormatPr defaultColWidth="9.00390625" defaultRowHeight="13.5"/>
  <cols>
    <col min="2" max="2" width="14.75390625" style="0" customWidth="1"/>
    <col min="5" max="5" width="18.00390625" style="0" customWidth="1"/>
  </cols>
  <sheetData>
    <row r="1" spans="1:7" ht="13.5">
      <c r="A1" s="22" t="s">
        <v>210</v>
      </c>
      <c r="B1" s="23"/>
      <c r="C1" s="23"/>
      <c r="D1" s="23"/>
      <c r="E1" s="23"/>
      <c r="F1" s="23"/>
      <c r="G1" s="23"/>
    </row>
    <row r="2" spans="1:7" ht="48" customHeight="1">
      <c r="A2" s="23"/>
      <c r="B2" s="23"/>
      <c r="C2" s="23"/>
      <c r="D2" s="23"/>
      <c r="E2" s="23"/>
      <c r="F2" s="23"/>
      <c r="G2" s="23"/>
    </row>
    <row r="3" spans="1:7" ht="49.5" customHeight="1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8" customHeight="1">
      <c r="A4" s="2" t="s">
        <v>105</v>
      </c>
      <c r="B4" s="2" t="s">
        <v>103</v>
      </c>
      <c r="C4" s="3" t="s">
        <v>104</v>
      </c>
      <c r="D4" s="14">
        <v>77.35</v>
      </c>
      <c r="E4" s="3">
        <f>C4*0.4+D4*0.6</f>
        <v>72.37</v>
      </c>
      <c r="F4" s="1" t="s">
        <v>178</v>
      </c>
      <c r="G4" s="1"/>
    </row>
    <row r="5" spans="1:7" ht="14.25" customHeight="1">
      <c r="A5" s="2" t="s">
        <v>108</v>
      </c>
      <c r="B5" s="2" t="s">
        <v>106</v>
      </c>
      <c r="C5" s="3" t="s">
        <v>107</v>
      </c>
      <c r="D5" s="14">
        <v>78.9</v>
      </c>
      <c r="E5" s="3">
        <f>C5*0.4+D5*0.6</f>
        <v>71.52000000000001</v>
      </c>
      <c r="F5" s="1" t="s">
        <v>177</v>
      </c>
      <c r="G5" s="1"/>
    </row>
    <row r="6" spans="1:7" ht="13.5">
      <c r="A6" s="22" t="s">
        <v>211</v>
      </c>
      <c r="B6" s="23"/>
      <c r="C6" s="23"/>
      <c r="D6" s="23"/>
      <c r="E6" s="23"/>
      <c r="F6" s="23"/>
      <c r="G6" s="23"/>
    </row>
    <row r="7" spans="1:7" ht="27" customHeight="1">
      <c r="A7" s="23"/>
      <c r="B7" s="23"/>
      <c r="C7" s="23"/>
      <c r="D7" s="23"/>
      <c r="E7" s="23"/>
      <c r="F7" s="23"/>
      <c r="G7" s="23"/>
    </row>
    <row r="8" spans="1:7" ht="55.5" customHeight="1">
      <c r="A8" s="4" t="s">
        <v>101</v>
      </c>
      <c r="B8" s="4" t="s">
        <v>100</v>
      </c>
      <c r="C8" s="5" t="s">
        <v>97</v>
      </c>
      <c r="D8" s="5" t="s">
        <v>43</v>
      </c>
      <c r="E8" s="12" t="s">
        <v>174</v>
      </c>
      <c r="F8" s="6" t="s">
        <v>44</v>
      </c>
      <c r="G8" s="4" t="s">
        <v>102</v>
      </c>
    </row>
    <row r="9" spans="1:7" ht="17.25" customHeight="1">
      <c r="A9" s="2">
        <v>1</v>
      </c>
      <c r="B9" s="2" t="s">
        <v>112</v>
      </c>
      <c r="C9" s="3" t="s">
        <v>113</v>
      </c>
      <c r="D9" s="11">
        <v>81.7</v>
      </c>
      <c r="E9" s="3">
        <f aca="true" t="shared" si="0" ref="E9:E25">+C9*0.4+D9*0.6</f>
        <v>78.88000000000001</v>
      </c>
      <c r="F9" s="1" t="s">
        <v>179</v>
      </c>
      <c r="G9" s="1"/>
    </row>
    <row r="10" spans="1:7" ht="12" customHeight="1">
      <c r="A10" s="9">
        <v>2</v>
      </c>
      <c r="B10" s="9" t="s">
        <v>125</v>
      </c>
      <c r="C10" s="10" t="s">
        <v>126</v>
      </c>
      <c r="D10" s="11">
        <v>83</v>
      </c>
      <c r="E10" s="3">
        <f t="shared" si="0"/>
        <v>77.1</v>
      </c>
      <c r="F10" s="1" t="s">
        <v>179</v>
      </c>
      <c r="G10" s="4"/>
    </row>
    <row r="11" spans="1:7" ht="13.5">
      <c r="A11" s="2">
        <v>3</v>
      </c>
      <c r="B11" s="2" t="s">
        <v>114</v>
      </c>
      <c r="C11" s="3" t="s">
        <v>115</v>
      </c>
      <c r="D11" s="11">
        <v>77.4</v>
      </c>
      <c r="E11" s="3">
        <f t="shared" si="0"/>
        <v>75.78</v>
      </c>
      <c r="F11" s="1" t="s">
        <v>179</v>
      </c>
      <c r="G11" s="1"/>
    </row>
    <row r="12" spans="1:7" ht="13.5">
      <c r="A12" s="9">
        <v>4</v>
      </c>
      <c r="B12" s="9" t="s">
        <v>140</v>
      </c>
      <c r="C12" s="10" t="s">
        <v>141</v>
      </c>
      <c r="D12" s="11">
        <v>78.5</v>
      </c>
      <c r="E12" s="3">
        <f t="shared" si="0"/>
        <v>72.82</v>
      </c>
      <c r="F12" s="1" t="s">
        <v>179</v>
      </c>
      <c r="G12" s="4"/>
    </row>
    <row r="13" spans="1:7" ht="13.5">
      <c r="A13" s="2">
        <v>5</v>
      </c>
      <c r="B13" s="2" t="s">
        <v>119</v>
      </c>
      <c r="C13" s="3" t="s">
        <v>120</v>
      </c>
      <c r="D13" s="11">
        <v>72.5</v>
      </c>
      <c r="E13" s="3">
        <f>+C13*0.4+D13*0.6</f>
        <v>71.52</v>
      </c>
      <c r="F13" s="1" t="s">
        <v>179</v>
      </c>
      <c r="G13" s="1"/>
    </row>
    <row r="14" spans="1:7" ht="13.5">
      <c r="A14" s="9">
        <v>6</v>
      </c>
      <c r="B14" s="9" t="s">
        <v>133</v>
      </c>
      <c r="C14" s="10" t="s">
        <v>132</v>
      </c>
      <c r="D14" s="11">
        <v>73.4</v>
      </c>
      <c r="E14" s="3">
        <f t="shared" si="0"/>
        <v>70.64</v>
      </c>
      <c r="F14" s="1" t="s">
        <v>179</v>
      </c>
      <c r="G14" s="4"/>
    </row>
    <row r="15" spans="1:7" ht="13.5">
      <c r="A15" s="2">
        <v>7</v>
      </c>
      <c r="B15" s="2" t="s">
        <v>116</v>
      </c>
      <c r="C15" s="3" t="s">
        <v>117</v>
      </c>
      <c r="D15" s="11">
        <v>69.3</v>
      </c>
      <c r="E15" s="3">
        <f t="shared" si="0"/>
        <v>70.54</v>
      </c>
      <c r="F15" s="1" t="s">
        <v>27</v>
      </c>
      <c r="G15" s="1"/>
    </row>
    <row r="16" spans="1:7" ht="13.5">
      <c r="A16" s="9">
        <v>8</v>
      </c>
      <c r="B16" s="9" t="s">
        <v>121</v>
      </c>
      <c r="C16" s="10" t="s">
        <v>122</v>
      </c>
      <c r="D16" s="11">
        <v>70.5</v>
      </c>
      <c r="E16" s="3">
        <f t="shared" si="0"/>
        <v>70.12</v>
      </c>
      <c r="F16" s="1" t="s">
        <v>27</v>
      </c>
      <c r="G16" s="4"/>
    </row>
    <row r="17" spans="1:7" ht="13.5">
      <c r="A17" s="9">
        <v>9</v>
      </c>
      <c r="B17" s="9" t="s">
        <v>123</v>
      </c>
      <c r="C17" s="10" t="s">
        <v>124</v>
      </c>
      <c r="D17" s="11">
        <v>70.8</v>
      </c>
      <c r="E17" s="3">
        <f t="shared" si="0"/>
        <v>70</v>
      </c>
      <c r="F17" s="1" t="s">
        <v>27</v>
      </c>
      <c r="G17" s="4"/>
    </row>
    <row r="18" spans="1:7" ht="13.5">
      <c r="A18" s="9">
        <v>10</v>
      </c>
      <c r="B18" s="9" t="s">
        <v>138</v>
      </c>
      <c r="C18" s="10" t="s">
        <v>139</v>
      </c>
      <c r="D18" s="11">
        <v>72.8</v>
      </c>
      <c r="E18" s="3">
        <f t="shared" si="0"/>
        <v>69.56</v>
      </c>
      <c r="F18" s="1" t="s">
        <v>27</v>
      </c>
      <c r="G18" s="4"/>
    </row>
    <row r="19" spans="1:7" ht="13.5">
      <c r="A19" s="9">
        <v>11</v>
      </c>
      <c r="B19" s="9" t="s">
        <v>131</v>
      </c>
      <c r="C19" s="10" t="s">
        <v>132</v>
      </c>
      <c r="D19" s="11">
        <v>71</v>
      </c>
      <c r="E19" s="3">
        <f t="shared" si="0"/>
        <v>69.2</v>
      </c>
      <c r="F19" s="1" t="s">
        <v>27</v>
      </c>
      <c r="G19" s="4"/>
    </row>
    <row r="20" spans="1:7" ht="13.5">
      <c r="A20" s="9">
        <v>12</v>
      </c>
      <c r="B20" s="9" t="s">
        <v>127</v>
      </c>
      <c r="C20" s="10" t="s">
        <v>128</v>
      </c>
      <c r="D20" s="11">
        <v>69.7</v>
      </c>
      <c r="E20" s="3">
        <f t="shared" si="0"/>
        <v>68.98</v>
      </c>
      <c r="F20" s="1" t="s">
        <v>27</v>
      </c>
      <c r="G20" s="4"/>
    </row>
    <row r="21" spans="1:7" ht="13.5">
      <c r="A21" s="9">
        <v>13</v>
      </c>
      <c r="B21" s="9" t="s">
        <v>134</v>
      </c>
      <c r="C21" s="10" t="s">
        <v>135</v>
      </c>
      <c r="D21" s="11">
        <v>70.8</v>
      </c>
      <c r="E21" s="3">
        <f t="shared" si="0"/>
        <v>68.75999999999999</v>
      </c>
      <c r="F21" s="1" t="s">
        <v>27</v>
      </c>
      <c r="G21" s="4"/>
    </row>
    <row r="22" spans="1:7" ht="13.5">
      <c r="A22" s="9">
        <v>14</v>
      </c>
      <c r="B22" s="9" t="s">
        <v>136</v>
      </c>
      <c r="C22" s="10" t="s">
        <v>137</v>
      </c>
      <c r="D22" s="11">
        <v>70.7</v>
      </c>
      <c r="E22" s="3">
        <f t="shared" si="0"/>
        <v>68.42</v>
      </c>
      <c r="F22" s="1" t="s">
        <v>27</v>
      </c>
      <c r="G22" s="4"/>
    </row>
    <row r="23" spans="1:7" ht="13.5">
      <c r="A23" s="9">
        <v>15</v>
      </c>
      <c r="B23" s="9" t="s">
        <v>146</v>
      </c>
      <c r="C23" s="10" t="s">
        <v>147</v>
      </c>
      <c r="D23" s="11">
        <v>71.5</v>
      </c>
      <c r="E23" s="3">
        <f t="shared" si="0"/>
        <v>68.18</v>
      </c>
      <c r="F23" s="1" t="s">
        <v>27</v>
      </c>
      <c r="G23" s="4"/>
    </row>
    <row r="24" spans="1:7" ht="13.5">
      <c r="A24" s="9">
        <v>16</v>
      </c>
      <c r="B24" s="9" t="s">
        <v>144</v>
      </c>
      <c r="C24" s="10" t="s">
        <v>145</v>
      </c>
      <c r="D24" s="11">
        <v>69.4</v>
      </c>
      <c r="E24" s="3">
        <f t="shared" si="0"/>
        <v>67.12</v>
      </c>
      <c r="F24" s="1" t="s">
        <v>27</v>
      </c>
      <c r="G24" s="4"/>
    </row>
    <row r="25" spans="1:7" ht="13.5">
      <c r="A25" s="9">
        <v>17</v>
      </c>
      <c r="B25" s="9" t="s">
        <v>142</v>
      </c>
      <c r="C25" s="10" t="s">
        <v>143</v>
      </c>
      <c r="D25" s="11">
        <v>69.1</v>
      </c>
      <c r="E25" s="3">
        <f t="shared" si="0"/>
        <v>67.03999999999999</v>
      </c>
      <c r="F25" s="1" t="s">
        <v>27</v>
      </c>
      <c r="G25" s="4"/>
    </row>
    <row r="26" spans="1:7" ht="13.5">
      <c r="A26" s="9">
        <v>18</v>
      </c>
      <c r="B26" s="9" t="s">
        <v>129</v>
      </c>
      <c r="C26" s="10" t="s">
        <v>130</v>
      </c>
      <c r="D26" s="5" t="s">
        <v>189</v>
      </c>
      <c r="E26" s="3">
        <f>+C26*0.4</f>
        <v>26.74</v>
      </c>
      <c r="F26" s="1" t="s">
        <v>27</v>
      </c>
      <c r="G26" s="4"/>
    </row>
  </sheetData>
  <sheetProtection/>
  <mergeCells count="2">
    <mergeCell ref="A1:G2"/>
    <mergeCell ref="A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2">
      <selection activeCell="G43" sqref="G43:G45"/>
    </sheetView>
  </sheetViews>
  <sheetFormatPr defaultColWidth="9.00390625" defaultRowHeight="13.5"/>
  <cols>
    <col min="2" max="2" width="20.25390625" style="0" customWidth="1"/>
    <col min="5" max="5" width="23.25390625" style="0" customWidth="1"/>
  </cols>
  <sheetData>
    <row r="1" spans="1:7" ht="13.5">
      <c r="A1" s="22" t="s">
        <v>182</v>
      </c>
      <c r="B1" s="23"/>
      <c r="C1" s="23"/>
      <c r="D1" s="23"/>
      <c r="E1" s="23"/>
      <c r="F1" s="23"/>
      <c r="G1" s="23"/>
    </row>
    <row r="2" spans="1:7" ht="41.25" customHeight="1">
      <c r="A2" s="23"/>
      <c r="B2" s="23"/>
      <c r="C2" s="23"/>
      <c r="D2" s="23"/>
      <c r="E2" s="23"/>
      <c r="F2" s="23"/>
      <c r="G2" s="23"/>
    </row>
    <row r="3" spans="1:7" ht="68.25" customHeight="1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8" customHeight="1">
      <c r="A4" s="2">
        <v>1</v>
      </c>
      <c r="B4" s="2" t="s">
        <v>152</v>
      </c>
      <c r="C4" s="3" t="s">
        <v>153</v>
      </c>
      <c r="D4" s="8">
        <v>80.65</v>
      </c>
      <c r="E4" s="3">
        <f>C4*0.4+D4*0.6</f>
        <v>79.31</v>
      </c>
      <c r="F4" s="1" t="s">
        <v>26</v>
      </c>
      <c r="G4" s="1"/>
    </row>
    <row r="5" spans="1:7" ht="18" customHeight="1">
      <c r="A5" s="2">
        <v>2</v>
      </c>
      <c r="B5" s="2" t="s">
        <v>160</v>
      </c>
      <c r="C5" s="3" t="s">
        <v>161</v>
      </c>
      <c r="D5" s="8">
        <v>81.5</v>
      </c>
      <c r="E5" s="3">
        <f>C5*0.4+D5*0.6</f>
        <v>78.02</v>
      </c>
      <c r="F5" s="1" t="s">
        <v>26</v>
      </c>
      <c r="G5" s="1"/>
    </row>
    <row r="6" spans="1:7" ht="18" customHeight="1">
      <c r="A6" s="2">
        <v>3</v>
      </c>
      <c r="B6" s="2" t="s">
        <v>162</v>
      </c>
      <c r="C6" s="3" t="s">
        <v>163</v>
      </c>
      <c r="D6" s="8">
        <v>75.8</v>
      </c>
      <c r="E6" s="3">
        <f>C6*0.4+D6*0.6</f>
        <v>74.32</v>
      </c>
      <c r="F6" s="1" t="s">
        <v>27</v>
      </c>
      <c r="G6" s="1"/>
    </row>
    <row r="7" spans="1:7" ht="18" customHeight="1">
      <c r="A7" s="2">
        <v>4</v>
      </c>
      <c r="B7" s="2" t="s">
        <v>158</v>
      </c>
      <c r="C7" s="3" t="s">
        <v>159</v>
      </c>
      <c r="D7" s="8">
        <v>70.7</v>
      </c>
      <c r="E7" s="3">
        <f>C7*0.4+D7*0.6</f>
        <v>71.62</v>
      </c>
      <c r="F7" s="1" t="s">
        <v>27</v>
      </c>
      <c r="G7" s="1"/>
    </row>
    <row r="8" spans="1:7" ht="15.75" customHeight="1">
      <c r="A8" s="2">
        <v>5</v>
      </c>
      <c r="B8" s="2" t="s">
        <v>154</v>
      </c>
      <c r="C8" s="3" t="s">
        <v>155</v>
      </c>
      <c r="D8" s="21" t="s">
        <v>189</v>
      </c>
      <c r="E8" s="3">
        <f>C8*0.4</f>
        <v>29.880000000000003</v>
      </c>
      <c r="F8" s="1" t="s">
        <v>27</v>
      </c>
      <c r="G8" s="1"/>
    </row>
    <row r="9" spans="1:7" ht="15" customHeight="1">
      <c r="A9" s="2">
        <v>6</v>
      </c>
      <c r="B9" s="2" t="s">
        <v>156</v>
      </c>
      <c r="C9" s="3" t="s">
        <v>157</v>
      </c>
      <c r="D9" s="21" t="s">
        <v>190</v>
      </c>
      <c r="E9" s="3">
        <f>C9*0.4</f>
        <v>29.6</v>
      </c>
      <c r="F9" s="1" t="s">
        <v>27</v>
      </c>
      <c r="G9" s="1"/>
    </row>
    <row r="10" spans="1:7" ht="13.5">
      <c r="A10" s="22" t="s">
        <v>183</v>
      </c>
      <c r="B10" s="23"/>
      <c r="C10" s="23"/>
      <c r="D10" s="23"/>
      <c r="E10" s="23"/>
      <c r="F10" s="23"/>
      <c r="G10" s="23"/>
    </row>
    <row r="11" spans="1:7" ht="42" customHeight="1">
      <c r="A11" s="23"/>
      <c r="B11" s="23"/>
      <c r="C11" s="23"/>
      <c r="D11" s="23"/>
      <c r="E11" s="23"/>
      <c r="F11" s="23"/>
      <c r="G11" s="23"/>
    </row>
    <row r="12" spans="1:7" ht="27">
      <c r="A12" s="4" t="s">
        <v>101</v>
      </c>
      <c r="B12" s="4" t="s">
        <v>100</v>
      </c>
      <c r="C12" s="5" t="s">
        <v>97</v>
      </c>
      <c r="D12" s="5" t="s">
        <v>43</v>
      </c>
      <c r="E12" s="12" t="s">
        <v>174</v>
      </c>
      <c r="F12" s="6" t="s">
        <v>44</v>
      </c>
      <c r="G12" s="4" t="s">
        <v>102</v>
      </c>
    </row>
    <row r="13" spans="1:7" ht="13.5">
      <c r="A13" s="9" t="s">
        <v>105</v>
      </c>
      <c r="B13" s="9" t="s">
        <v>86</v>
      </c>
      <c r="C13" s="10" t="s">
        <v>87</v>
      </c>
      <c r="D13" s="8">
        <v>81.85</v>
      </c>
      <c r="E13" s="10">
        <f>C13*0.4+D13*0.6</f>
        <v>79.07</v>
      </c>
      <c r="F13" s="4" t="s">
        <v>26</v>
      </c>
      <c r="G13" s="4"/>
    </row>
    <row r="14" spans="1:7" ht="13.5">
      <c r="A14" s="9">
        <v>2</v>
      </c>
      <c r="B14" s="9" t="s">
        <v>90</v>
      </c>
      <c r="C14" s="10" t="s">
        <v>91</v>
      </c>
      <c r="D14" s="8">
        <v>75.2</v>
      </c>
      <c r="E14" s="10">
        <f>C14*0.4+D14*0.6</f>
        <v>71.64</v>
      </c>
      <c r="F14" s="4" t="s">
        <v>175</v>
      </c>
      <c r="G14" s="4"/>
    </row>
    <row r="15" spans="1:7" ht="13.5">
      <c r="A15" s="9">
        <v>3</v>
      </c>
      <c r="B15" s="9" t="s">
        <v>88</v>
      </c>
      <c r="C15" s="10" t="s">
        <v>89</v>
      </c>
      <c r="D15" s="8">
        <v>74.5</v>
      </c>
      <c r="E15" s="10">
        <f>C15*0.4+D15*0.6</f>
        <v>71.52</v>
      </c>
      <c r="F15" s="4" t="s">
        <v>27</v>
      </c>
      <c r="G15" s="4"/>
    </row>
    <row r="16" spans="1:7" ht="13.5">
      <c r="A16" s="22" t="s">
        <v>184</v>
      </c>
      <c r="B16" s="23"/>
      <c r="C16" s="23"/>
      <c r="D16" s="23"/>
      <c r="E16" s="23"/>
      <c r="F16" s="23"/>
      <c r="G16" s="23"/>
    </row>
    <row r="17" spans="1:7" ht="33" customHeight="1">
      <c r="A17" s="23"/>
      <c r="B17" s="23"/>
      <c r="C17" s="23"/>
      <c r="D17" s="23"/>
      <c r="E17" s="23"/>
      <c r="F17" s="23"/>
      <c r="G17" s="23"/>
    </row>
    <row r="18" spans="1:7" ht="27">
      <c r="A18" s="4" t="s">
        <v>101</v>
      </c>
      <c r="B18" s="4" t="s">
        <v>100</v>
      </c>
      <c r="C18" s="5" t="s">
        <v>97</v>
      </c>
      <c r="D18" s="5" t="s">
        <v>43</v>
      </c>
      <c r="E18" s="12" t="s">
        <v>174</v>
      </c>
      <c r="F18" s="6" t="s">
        <v>44</v>
      </c>
      <c r="G18" s="4" t="s">
        <v>102</v>
      </c>
    </row>
    <row r="19" spans="1:7" ht="13.5">
      <c r="A19" s="9" t="s">
        <v>105</v>
      </c>
      <c r="B19" s="9" t="s">
        <v>93</v>
      </c>
      <c r="C19" s="10" t="s">
        <v>155</v>
      </c>
      <c r="D19" s="14">
        <v>78.45</v>
      </c>
      <c r="E19" s="10">
        <f>C19*0.4+D19*0.6</f>
        <v>76.95</v>
      </c>
      <c r="F19" s="4" t="s">
        <v>26</v>
      </c>
      <c r="G19" s="4"/>
    </row>
    <row r="20" spans="1:7" ht="13.5">
      <c r="A20" s="9" t="s">
        <v>108</v>
      </c>
      <c r="B20" s="9" t="s">
        <v>94</v>
      </c>
      <c r="C20" s="10" t="s">
        <v>165</v>
      </c>
      <c r="D20" s="14">
        <v>72.75</v>
      </c>
      <c r="E20" s="10">
        <f>C20*0.4+D20*0.6</f>
        <v>71.63</v>
      </c>
      <c r="F20" s="4" t="s">
        <v>27</v>
      </c>
      <c r="G20" s="4"/>
    </row>
    <row r="21" spans="1:7" ht="13.5">
      <c r="A21" s="9">
        <v>3</v>
      </c>
      <c r="B21" s="9" t="s">
        <v>95</v>
      </c>
      <c r="C21" s="10" t="s">
        <v>168</v>
      </c>
      <c r="D21" s="14">
        <v>69.05</v>
      </c>
      <c r="E21" s="10">
        <f>C21*0.4+D21*0.6</f>
        <v>68.63</v>
      </c>
      <c r="F21" s="4" t="s">
        <v>27</v>
      </c>
      <c r="G21" s="4"/>
    </row>
    <row r="22" spans="1:7" ht="13.5">
      <c r="A22" s="22" t="s">
        <v>185</v>
      </c>
      <c r="B22" s="23"/>
      <c r="C22" s="23"/>
      <c r="D22" s="23"/>
      <c r="E22" s="23"/>
      <c r="F22" s="23"/>
      <c r="G22" s="23"/>
    </row>
    <row r="23" spans="1:7" ht="29.25" customHeight="1">
      <c r="A23" s="23"/>
      <c r="B23" s="23"/>
      <c r="C23" s="23"/>
      <c r="D23" s="23"/>
      <c r="E23" s="23"/>
      <c r="F23" s="23"/>
      <c r="G23" s="23"/>
    </row>
    <row r="24" spans="1:7" ht="29.25" customHeight="1">
      <c r="A24" s="4" t="s">
        <v>101</v>
      </c>
      <c r="B24" s="4" t="s">
        <v>100</v>
      </c>
      <c r="C24" s="5" t="s">
        <v>97</v>
      </c>
      <c r="D24" s="5" t="s">
        <v>43</v>
      </c>
      <c r="E24" s="12" t="s">
        <v>174</v>
      </c>
      <c r="F24" s="6" t="s">
        <v>44</v>
      </c>
      <c r="G24" s="4" t="s">
        <v>102</v>
      </c>
    </row>
    <row r="25" spans="1:7" ht="13.5">
      <c r="A25" s="2" t="s">
        <v>105</v>
      </c>
      <c r="B25" s="2" t="s">
        <v>18</v>
      </c>
      <c r="C25" s="3" t="s">
        <v>19</v>
      </c>
      <c r="D25" s="14">
        <v>78.95</v>
      </c>
      <c r="E25" s="3">
        <f>C25*0.4+D25*0.6</f>
        <v>79.57</v>
      </c>
      <c r="F25" s="1" t="s">
        <v>26</v>
      </c>
      <c r="G25" s="1"/>
    </row>
    <row r="26" spans="1:7" ht="13.5">
      <c r="A26" s="2" t="s">
        <v>108</v>
      </c>
      <c r="B26" s="2" t="s">
        <v>20</v>
      </c>
      <c r="C26" s="3" t="s">
        <v>21</v>
      </c>
      <c r="D26" s="14">
        <v>75.35</v>
      </c>
      <c r="E26" s="3">
        <f>C26*0.4+D26*0.6</f>
        <v>74.53</v>
      </c>
      <c r="F26" s="1" t="s">
        <v>27</v>
      </c>
      <c r="G26" s="1"/>
    </row>
    <row r="27" spans="1:7" ht="13.5">
      <c r="A27" s="2" t="s">
        <v>109</v>
      </c>
      <c r="B27" s="2" t="s">
        <v>22</v>
      </c>
      <c r="C27" s="3" t="s">
        <v>23</v>
      </c>
      <c r="D27" s="14">
        <v>73.2</v>
      </c>
      <c r="E27" s="3">
        <f>C27*0.4+D27*0.6</f>
        <v>72.48</v>
      </c>
      <c r="F27" s="1" t="s">
        <v>27</v>
      </c>
      <c r="G27" s="1"/>
    </row>
    <row r="28" spans="1:7" ht="13.5">
      <c r="A28" s="22" t="s">
        <v>186</v>
      </c>
      <c r="B28" s="23"/>
      <c r="C28" s="23"/>
      <c r="D28" s="23"/>
      <c r="E28" s="23"/>
      <c r="F28" s="23"/>
      <c r="G28" s="23"/>
    </row>
    <row r="29" spans="1:7" ht="29.25" customHeight="1">
      <c r="A29" s="23"/>
      <c r="B29" s="23"/>
      <c r="C29" s="23"/>
      <c r="D29" s="23"/>
      <c r="E29" s="23"/>
      <c r="F29" s="23"/>
      <c r="G29" s="23"/>
    </row>
    <row r="30" spans="1:7" ht="27">
      <c r="A30" s="4" t="s">
        <v>101</v>
      </c>
      <c r="B30" s="4" t="s">
        <v>100</v>
      </c>
      <c r="C30" s="5" t="s">
        <v>97</v>
      </c>
      <c r="D30" s="5" t="s">
        <v>43</v>
      </c>
      <c r="E30" s="12" t="s">
        <v>174</v>
      </c>
      <c r="F30" s="6" t="s">
        <v>44</v>
      </c>
      <c r="G30" s="4" t="s">
        <v>102</v>
      </c>
    </row>
    <row r="31" spans="1:7" ht="13.5">
      <c r="A31" s="2" t="s">
        <v>105</v>
      </c>
      <c r="B31" s="2" t="s">
        <v>28</v>
      </c>
      <c r="C31" s="3" t="s">
        <v>29</v>
      </c>
      <c r="D31" s="14">
        <v>73.85</v>
      </c>
      <c r="E31" s="3">
        <f>C31*0.4+D31*0.6</f>
        <v>75.99</v>
      </c>
      <c r="F31" s="1" t="s">
        <v>26</v>
      </c>
      <c r="G31" s="1"/>
    </row>
    <row r="32" spans="1:7" ht="13.5">
      <c r="A32" s="2">
        <v>2</v>
      </c>
      <c r="B32" s="2" t="s">
        <v>32</v>
      </c>
      <c r="C32" s="3" t="s">
        <v>33</v>
      </c>
      <c r="D32" s="14">
        <v>71.15</v>
      </c>
      <c r="E32" s="3">
        <f>C32*0.4+D32*0.6</f>
        <v>72.33000000000001</v>
      </c>
      <c r="F32" s="1" t="s">
        <v>27</v>
      </c>
      <c r="G32" s="1"/>
    </row>
    <row r="33" spans="1:7" ht="13.5">
      <c r="A33" s="2">
        <v>3</v>
      </c>
      <c r="B33" s="2" t="s">
        <v>30</v>
      </c>
      <c r="C33" s="3" t="s">
        <v>31</v>
      </c>
      <c r="D33" s="21" t="s">
        <v>190</v>
      </c>
      <c r="E33" s="3">
        <f>C33*0.4</f>
        <v>30.360000000000003</v>
      </c>
      <c r="F33" s="1" t="s">
        <v>27</v>
      </c>
      <c r="G33" s="1"/>
    </row>
    <row r="34" spans="1:7" ht="13.5">
      <c r="A34" s="22" t="s">
        <v>187</v>
      </c>
      <c r="B34" s="23"/>
      <c r="C34" s="23"/>
      <c r="D34" s="23"/>
      <c r="E34" s="23"/>
      <c r="F34" s="23"/>
      <c r="G34" s="23"/>
    </row>
    <row r="35" spans="1:7" ht="31.5" customHeight="1">
      <c r="A35" s="23"/>
      <c r="B35" s="23"/>
      <c r="C35" s="23"/>
      <c r="D35" s="23"/>
      <c r="E35" s="23"/>
      <c r="F35" s="23"/>
      <c r="G35" s="23"/>
    </row>
    <row r="36" spans="1:7" ht="27">
      <c r="A36" s="4" t="s">
        <v>101</v>
      </c>
      <c r="B36" s="4" t="s">
        <v>100</v>
      </c>
      <c r="C36" s="5" t="s">
        <v>97</v>
      </c>
      <c r="D36" s="5" t="s">
        <v>43</v>
      </c>
      <c r="E36" s="12" t="s">
        <v>174</v>
      </c>
      <c r="F36" s="6" t="s">
        <v>44</v>
      </c>
      <c r="G36" s="4" t="s">
        <v>102</v>
      </c>
    </row>
    <row r="37" spans="1:7" ht="13.5">
      <c r="A37" s="2" t="s">
        <v>105</v>
      </c>
      <c r="B37" s="2" t="s">
        <v>38</v>
      </c>
      <c r="C37" s="3" t="s">
        <v>39</v>
      </c>
      <c r="D37" s="14">
        <v>75.2</v>
      </c>
      <c r="E37" s="3">
        <f>C37*0.4+D37*0.6</f>
        <v>75.96</v>
      </c>
      <c r="F37" s="1" t="s">
        <v>26</v>
      </c>
      <c r="G37" s="1"/>
    </row>
    <row r="38" spans="1:7" ht="13.5">
      <c r="A38" s="2" t="s">
        <v>108</v>
      </c>
      <c r="B38" s="2" t="s">
        <v>40</v>
      </c>
      <c r="C38" s="3" t="s">
        <v>164</v>
      </c>
      <c r="D38" s="17">
        <v>75.8</v>
      </c>
      <c r="E38" s="3">
        <f>C38*0.4+D38*0.6</f>
        <v>74.08</v>
      </c>
      <c r="F38" s="1" t="s">
        <v>27</v>
      </c>
      <c r="G38" s="1"/>
    </row>
    <row r="39" spans="1:7" ht="13.5">
      <c r="A39" s="2" t="s">
        <v>109</v>
      </c>
      <c r="B39" s="2" t="s">
        <v>41</v>
      </c>
      <c r="C39" s="3" t="s">
        <v>23</v>
      </c>
      <c r="D39" s="21" t="s">
        <v>208</v>
      </c>
      <c r="E39" s="3">
        <f>C39*0.4</f>
        <v>28.560000000000002</v>
      </c>
      <c r="F39" s="1" t="s">
        <v>27</v>
      </c>
      <c r="G39" s="1"/>
    </row>
    <row r="40" spans="1:7" ht="13.5">
      <c r="A40" s="22" t="s">
        <v>188</v>
      </c>
      <c r="B40" s="23"/>
      <c r="C40" s="23"/>
      <c r="D40" s="23"/>
      <c r="E40" s="23"/>
      <c r="F40" s="23"/>
      <c r="G40" s="23"/>
    </row>
    <row r="41" spans="1:7" ht="45.75" customHeight="1">
      <c r="A41" s="23"/>
      <c r="B41" s="23"/>
      <c r="C41" s="23"/>
      <c r="D41" s="23"/>
      <c r="E41" s="23"/>
      <c r="F41" s="23"/>
      <c r="G41" s="23"/>
    </row>
    <row r="42" spans="1:7" ht="27">
      <c r="A42" s="4" t="s">
        <v>101</v>
      </c>
      <c r="B42" s="4" t="s">
        <v>100</v>
      </c>
      <c r="C42" s="5" t="s">
        <v>97</v>
      </c>
      <c r="D42" s="5" t="s">
        <v>43</v>
      </c>
      <c r="E42" s="12" t="s">
        <v>174</v>
      </c>
      <c r="F42" s="6" t="s">
        <v>44</v>
      </c>
      <c r="G42" s="4" t="s">
        <v>102</v>
      </c>
    </row>
    <row r="43" spans="1:7" ht="13.5">
      <c r="A43" s="2">
        <v>1</v>
      </c>
      <c r="B43" s="2" t="s">
        <v>49</v>
      </c>
      <c r="C43" s="3" t="s">
        <v>50</v>
      </c>
      <c r="D43" s="14">
        <v>71.95</v>
      </c>
      <c r="E43" s="3">
        <f>C43*0.4+D43*0.6</f>
        <v>73.19</v>
      </c>
      <c r="F43" s="1" t="s">
        <v>26</v>
      </c>
      <c r="G43" s="1"/>
    </row>
    <row r="44" spans="1:7" ht="13.5">
      <c r="A44" s="2">
        <v>2</v>
      </c>
      <c r="B44" s="2" t="s">
        <v>47</v>
      </c>
      <c r="C44" s="3" t="s">
        <v>48</v>
      </c>
      <c r="D44" s="14">
        <v>69.7</v>
      </c>
      <c r="E44" s="3">
        <f>C44*0.4+D44*0.6</f>
        <v>72.06</v>
      </c>
      <c r="F44" s="1" t="s">
        <v>27</v>
      </c>
      <c r="G44" s="1"/>
    </row>
    <row r="45" spans="1:7" ht="13.5">
      <c r="A45" s="2">
        <v>3</v>
      </c>
      <c r="B45" s="2" t="s">
        <v>45</v>
      </c>
      <c r="C45" s="3" t="s">
        <v>46</v>
      </c>
      <c r="D45" s="21" t="s">
        <v>189</v>
      </c>
      <c r="E45" s="3">
        <f>C45*0.4</f>
        <v>34.64</v>
      </c>
      <c r="F45" s="1" t="s">
        <v>27</v>
      </c>
      <c r="G45" s="1"/>
    </row>
  </sheetData>
  <sheetProtection/>
  <mergeCells count="7">
    <mergeCell ref="A28:G29"/>
    <mergeCell ref="A34:G35"/>
    <mergeCell ref="A40:G41"/>
    <mergeCell ref="A1:G2"/>
    <mergeCell ref="A10:G11"/>
    <mergeCell ref="A16:G17"/>
    <mergeCell ref="A22:G23"/>
  </mergeCells>
  <printOptions/>
  <pageMargins left="0.75" right="0.49" top="0.82" bottom="1.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4" sqref="G4:G6"/>
    </sheetView>
  </sheetViews>
  <sheetFormatPr defaultColWidth="9.00390625" defaultRowHeight="13.5"/>
  <cols>
    <col min="2" max="2" width="17.375" style="0" customWidth="1"/>
    <col min="5" max="5" width="26.875" style="0" customWidth="1"/>
  </cols>
  <sheetData>
    <row r="1" spans="1:7" ht="13.5">
      <c r="A1" s="22" t="s">
        <v>191</v>
      </c>
      <c r="B1" s="23"/>
      <c r="C1" s="23"/>
      <c r="D1" s="23"/>
      <c r="E1" s="23"/>
      <c r="F1" s="23"/>
      <c r="G1" s="23"/>
    </row>
    <row r="2" spans="1:7" ht="4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3.5">
      <c r="A4" s="2">
        <v>1</v>
      </c>
      <c r="B4" s="2" t="s">
        <v>53</v>
      </c>
      <c r="C4" s="3" t="s">
        <v>54</v>
      </c>
      <c r="D4" s="14">
        <v>77.8</v>
      </c>
      <c r="E4" s="3">
        <f>C4*0.4+D4*0.6</f>
        <v>76.52</v>
      </c>
      <c r="F4" s="1" t="s">
        <v>26</v>
      </c>
      <c r="G4" s="1"/>
    </row>
    <row r="5" spans="1:7" ht="13.5">
      <c r="A5" s="2">
        <v>2</v>
      </c>
      <c r="B5" s="2" t="s">
        <v>51</v>
      </c>
      <c r="C5" s="3" t="s">
        <v>52</v>
      </c>
      <c r="D5" s="14">
        <v>75.5</v>
      </c>
      <c r="E5" s="3">
        <f>C5*0.4+D5*0.6</f>
        <v>76.06</v>
      </c>
      <c r="F5" s="1" t="s">
        <v>27</v>
      </c>
      <c r="G5" s="1"/>
    </row>
    <row r="6" spans="1:7" ht="13.5">
      <c r="A6" s="2">
        <v>3</v>
      </c>
      <c r="B6" s="2" t="s">
        <v>55</v>
      </c>
      <c r="C6" s="3" t="s">
        <v>56</v>
      </c>
      <c r="D6" s="14">
        <v>76</v>
      </c>
      <c r="E6" s="3">
        <f>C6*0.4+D6*0.6</f>
        <v>75.36000000000001</v>
      </c>
      <c r="F6" s="1" t="s">
        <v>27</v>
      </c>
      <c r="G6" s="1"/>
    </row>
  </sheetData>
  <sheetProtection/>
  <mergeCells count="1">
    <mergeCell ref="A1:G2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26" sqref="G26:G27"/>
    </sheetView>
  </sheetViews>
  <sheetFormatPr defaultColWidth="9.00390625" defaultRowHeight="13.5"/>
  <cols>
    <col min="2" max="3" width="14.25390625" style="0" customWidth="1"/>
    <col min="5" max="5" width="22.00390625" style="0" customWidth="1"/>
  </cols>
  <sheetData>
    <row r="1" spans="1:7" ht="13.5">
      <c r="A1" s="22" t="s">
        <v>192</v>
      </c>
      <c r="B1" s="23"/>
      <c r="C1" s="23"/>
      <c r="D1" s="23"/>
      <c r="E1" s="23"/>
      <c r="F1" s="23"/>
      <c r="G1" s="23"/>
    </row>
    <row r="2" spans="1:7" ht="42.7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180</v>
      </c>
      <c r="F3" s="6" t="s">
        <v>44</v>
      </c>
      <c r="G3" s="4" t="s">
        <v>102</v>
      </c>
    </row>
    <row r="4" spans="1:7" ht="14.25">
      <c r="A4" s="1">
        <v>1</v>
      </c>
      <c r="B4" s="7"/>
      <c r="C4" s="1" t="s">
        <v>98</v>
      </c>
      <c r="D4" s="14">
        <v>70.9</v>
      </c>
      <c r="E4" s="16">
        <v>70.9</v>
      </c>
      <c r="F4" s="16" t="s">
        <v>26</v>
      </c>
      <c r="G4" s="18"/>
    </row>
    <row r="5" spans="1:7" ht="13.5">
      <c r="A5" s="22" t="s">
        <v>193</v>
      </c>
      <c r="B5" s="23"/>
      <c r="C5" s="23"/>
      <c r="D5" s="23"/>
      <c r="E5" s="23"/>
      <c r="F5" s="23"/>
      <c r="G5" s="23"/>
    </row>
    <row r="6" spans="1:7" ht="62.25" customHeight="1">
      <c r="A6" s="23"/>
      <c r="B6" s="23"/>
      <c r="C6" s="23"/>
      <c r="D6" s="23"/>
      <c r="E6" s="23"/>
      <c r="F6" s="23"/>
      <c r="G6" s="23"/>
    </row>
    <row r="7" spans="1:7" ht="27">
      <c r="A7" s="4" t="s">
        <v>101</v>
      </c>
      <c r="B7" s="4" t="s">
        <v>100</v>
      </c>
      <c r="C7" s="5" t="s">
        <v>97</v>
      </c>
      <c r="D7" s="5" t="s">
        <v>43</v>
      </c>
      <c r="E7" s="12" t="s">
        <v>180</v>
      </c>
      <c r="F7" s="6" t="s">
        <v>44</v>
      </c>
      <c r="G7" s="4" t="s">
        <v>102</v>
      </c>
    </row>
    <row r="8" spans="1:7" ht="14.25">
      <c r="A8" s="1">
        <v>1</v>
      </c>
      <c r="B8" s="7"/>
      <c r="C8" s="1" t="s">
        <v>98</v>
      </c>
      <c r="D8" s="14">
        <v>77.65</v>
      </c>
      <c r="E8" s="16">
        <v>77.65</v>
      </c>
      <c r="F8" s="1" t="s">
        <v>26</v>
      </c>
      <c r="G8" s="18"/>
    </row>
    <row r="9" spans="1:7" ht="13.5">
      <c r="A9" s="22" t="s">
        <v>194</v>
      </c>
      <c r="B9" s="23"/>
      <c r="C9" s="23"/>
      <c r="D9" s="23"/>
      <c r="E9" s="23"/>
      <c r="F9" s="23"/>
      <c r="G9" s="23"/>
    </row>
    <row r="10" spans="1:7" ht="48" customHeight="1">
      <c r="A10" s="23"/>
      <c r="B10" s="23"/>
      <c r="C10" s="23"/>
      <c r="D10" s="23"/>
      <c r="E10" s="23"/>
      <c r="F10" s="23"/>
      <c r="G10" s="23"/>
    </row>
    <row r="11" spans="1:7" ht="48" customHeight="1">
      <c r="A11" s="4" t="s">
        <v>101</v>
      </c>
      <c r="B11" s="4" t="s">
        <v>100</v>
      </c>
      <c r="C11" s="5" t="s">
        <v>97</v>
      </c>
      <c r="D11" s="5" t="s">
        <v>43</v>
      </c>
      <c r="E11" s="12" t="s">
        <v>180</v>
      </c>
      <c r="F11" s="6" t="s">
        <v>44</v>
      </c>
      <c r="G11" s="4" t="s">
        <v>102</v>
      </c>
    </row>
    <row r="12" spans="1:7" ht="14.25">
      <c r="A12" s="1">
        <v>1</v>
      </c>
      <c r="B12" s="7"/>
      <c r="C12" s="1" t="s">
        <v>98</v>
      </c>
      <c r="D12" s="14">
        <v>78.5</v>
      </c>
      <c r="E12" s="16">
        <v>78.5</v>
      </c>
      <c r="F12" s="1" t="s">
        <v>26</v>
      </c>
      <c r="G12" s="18"/>
    </row>
    <row r="13" spans="1:7" ht="14.25">
      <c r="A13" s="1">
        <v>2</v>
      </c>
      <c r="B13" s="7"/>
      <c r="C13" s="1" t="s">
        <v>98</v>
      </c>
      <c r="D13" s="14">
        <v>75.75</v>
      </c>
      <c r="E13" s="16">
        <v>75.75</v>
      </c>
      <c r="F13" s="1" t="s">
        <v>27</v>
      </c>
      <c r="G13" s="18"/>
    </row>
    <row r="14" spans="1:7" ht="14.25">
      <c r="A14" s="1">
        <v>3</v>
      </c>
      <c r="B14" s="7"/>
      <c r="C14" s="1" t="s">
        <v>98</v>
      </c>
      <c r="D14" s="14">
        <v>74.65</v>
      </c>
      <c r="E14" s="16">
        <v>74.65</v>
      </c>
      <c r="F14" s="1" t="s">
        <v>27</v>
      </c>
      <c r="G14" s="18"/>
    </row>
    <row r="15" spans="1:7" ht="14.25">
      <c r="A15" s="1">
        <v>4</v>
      </c>
      <c r="B15" s="7"/>
      <c r="C15" s="1" t="s">
        <v>98</v>
      </c>
      <c r="D15" s="14">
        <v>71.55</v>
      </c>
      <c r="E15" s="16">
        <v>71.55</v>
      </c>
      <c r="F15" s="1" t="s">
        <v>27</v>
      </c>
      <c r="G15" s="18"/>
    </row>
    <row r="16" spans="1:7" ht="14.25">
      <c r="A16" s="1">
        <v>5</v>
      </c>
      <c r="B16" s="7"/>
      <c r="C16" s="1" t="s">
        <v>98</v>
      </c>
      <c r="D16" s="14">
        <v>66.55</v>
      </c>
      <c r="E16" s="16">
        <v>66.55</v>
      </c>
      <c r="F16" s="1" t="s">
        <v>27</v>
      </c>
      <c r="G16" s="18"/>
    </row>
    <row r="17" spans="1:7" ht="13.5">
      <c r="A17" s="22" t="s">
        <v>195</v>
      </c>
      <c r="B17" s="23"/>
      <c r="C17" s="23"/>
      <c r="D17" s="23"/>
      <c r="E17" s="23"/>
      <c r="F17" s="23"/>
      <c r="G17" s="23"/>
    </row>
    <row r="18" spans="1:7" ht="38.25" customHeight="1">
      <c r="A18" s="23"/>
      <c r="B18" s="23"/>
      <c r="C18" s="23"/>
      <c r="D18" s="23"/>
      <c r="E18" s="23"/>
      <c r="F18" s="23"/>
      <c r="G18" s="23"/>
    </row>
    <row r="19" spans="1:7" ht="27">
      <c r="A19" s="4" t="s">
        <v>101</v>
      </c>
      <c r="B19" s="4" t="s">
        <v>100</v>
      </c>
      <c r="C19" s="5" t="s">
        <v>97</v>
      </c>
      <c r="D19" s="5" t="s">
        <v>43</v>
      </c>
      <c r="E19" s="12" t="s">
        <v>180</v>
      </c>
      <c r="F19" s="6" t="s">
        <v>44</v>
      </c>
      <c r="G19" s="4" t="s">
        <v>102</v>
      </c>
    </row>
    <row r="20" spans="1:7" ht="14.25">
      <c r="A20" s="4">
        <v>1</v>
      </c>
      <c r="B20" s="19"/>
      <c r="C20" s="1" t="s">
        <v>98</v>
      </c>
      <c r="D20" s="17">
        <v>73.2</v>
      </c>
      <c r="E20" s="5">
        <v>73.2</v>
      </c>
      <c r="F20" s="4" t="s">
        <v>26</v>
      </c>
      <c r="G20" s="20"/>
    </row>
    <row r="21" spans="1:7" ht="13.5">
      <c r="A21" s="9">
        <v>2</v>
      </c>
      <c r="B21" s="9" t="s">
        <v>58</v>
      </c>
      <c r="C21" s="10" t="s">
        <v>169</v>
      </c>
      <c r="D21" s="17">
        <v>76.9</v>
      </c>
      <c r="E21" s="10">
        <f>C21*0.4+D21*0.6</f>
        <v>72.9</v>
      </c>
      <c r="F21" s="4" t="s">
        <v>26</v>
      </c>
      <c r="G21" s="4"/>
    </row>
    <row r="22" spans="1:7" ht="13.5">
      <c r="A22" s="9">
        <v>3</v>
      </c>
      <c r="B22" s="9" t="s">
        <v>59</v>
      </c>
      <c r="C22" s="10" t="s">
        <v>37</v>
      </c>
      <c r="D22" s="17">
        <v>77</v>
      </c>
      <c r="E22" s="10">
        <f>C22*0.4+D22*0.6</f>
        <v>72.28</v>
      </c>
      <c r="F22" s="4" t="s">
        <v>177</v>
      </c>
      <c r="G22" s="4"/>
    </row>
    <row r="23" spans="1:7" ht="13.5">
      <c r="A23" s="22" t="s">
        <v>196</v>
      </c>
      <c r="B23" s="23"/>
      <c r="C23" s="23"/>
      <c r="D23" s="23"/>
      <c r="E23" s="23"/>
      <c r="F23" s="23"/>
      <c r="G23" s="23"/>
    </row>
    <row r="24" spans="1:7" ht="33.75" customHeight="1">
      <c r="A24" s="23"/>
      <c r="B24" s="23"/>
      <c r="C24" s="23"/>
      <c r="D24" s="23"/>
      <c r="E24" s="23"/>
      <c r="F24" s="23"/>
      <c r="G24" s="23"/>
    </row>
    <row r="25" spans="1:7" ht="39" customHeight="1">
      <c r="A25" s="4" t="s">
        <v>101</v>
      </c>
      <c r="B25" s="4" t="s">
        <v>100</v>
      </c>
      <c r="C25" s="5" t="s">
        <v>97</v>
      </c>
      <c r="D25" s="5" t="s">
        <v>43</v>
      </c>
      <c r="E25" s="12" t="s">
        <v>174</v>
      </c>
      <c r="F25" s="6" t="s">
        <v>44</v>
      </c>
      <c r="G25" s="4" t="s">
        <v>102</v>
      </c>
    </row>
    <row r="26" spans="1:7" ht="13.5">
      <c r="A26" s="9" t="s">
        <v>105</v>
      </c>
      <c r="B26" s="9" t="s">
        <v>60</v>
      </c>
      <c r="C26" s="10" t="s">
        <v>167</v>
      </c>
      <c r="D26" s="14">
        <v>78.95</v>
      </c>
      <c r="E26" s="10">
        <f>C26*0.4+D26*0.6</f>
        <v>74.97</v>
      </c>
      <c r="F26" s="4" t="s">
        <v>26</v>
      </c>
      <c r="G26" s="4"/>
    </row>
    <row r="27" spans="1:7" ht="13.5">
      <c r="A27" s="9">
        <v>2</v>
      </c>
      <c r="B27" s="9" t="s">
        <v>61</v>
      </c>
      <c r="C27" s="10" t="s">
        <v>92</v>
      </c>
      <c r="D27" s="14">
        <v>52.2</v>
      </c>
      <c r="E27" s="10">
        <f>C27*0.4+D27*0.6</f>
        <v>56.68</v>
      </c>
      <c r="F27" s="4" t="s">
        <v>176</v>
      </c>
      <c r="G27" s="4"/>
    </row>
  </sheetData>
  <sheetProtection/>
  <mergeCells count="5">
    <mergeCell ref="A23:G24"/>
    <mergeCell ref="A1:G2"/>
    <mergeCell ref="A5:G6"/>
    <mergeCell ref="A9:G10"/>
    <mergeCell ref="A17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6" sqref="G16:G21"/>
    </sheetView>
  </sheetViews>
  <sheetFormatPr defaultColWidth="9.00390625" defaultRowHeight="13.5"/>
  <cols>
    <col min="2" max="2" width="13.75390625" style="0" customWidth="1"/>
    <col min="5" max="5" width="23.75390625" style="0" customWidth="1"/>
  </cols>
  <sheetData>
    <row r="1" spans="1:7" ht="13.5">
      <c r="A1" s="22" t="s">
        <v>197</v>
      </c>
      <c r="B1" s="23"/>
      <c r="C1" s="23"/>
      <c r="D1" s="23"/>
      <c r="E1" s="23"/>
      <c r="F1" s="23"/>
      <c r="G1" s="23"/>
    </row>
    <row r="2" spans="1:7" ht="36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3.5">
      <c r="A4" s="2" t="s">
        <v>105</v>
      </c>
      <c r="B4" s="2" t="s">
        <v>62</v>
      </c>
      <c r="C4" s="3" t="s">
        <v>57</v>
      </c>
      <c r="D4" s="11">
        <v>80.05</v>
      </c>
      <c r="E4" s="3">
        <f>C4*0.4+D4*0.6</f>
        <v>76.91</v>
      </c>
      <c r="F4" s="1" t="s">
        <v>26</v>
      </c>
      <c r="G4" s="1"/>
    </row>
    <row r="5" spans="1:7" ht="13.5">
      <c r="A5" s="2" t="s">
        <v>108</v>
      </c>
      <c r="B5" s="2" t="s">
        <v>63</v>
      </c>
      <c r="C5" s="3" t="s">
        <v>118</v>
      </c>
      <c r="D5" s="11">
        <v>77.3</v>
      </c>
      <c r="E5" s="3">
        <f>C5*0.4+D5*0.6</f>
        <v>74.78</v>
      </c>
      <c r="F5" s="1" t="s">
        <v>176</v>
      </c>
      <c r="G5" s="1"/>
    </row>
    <row r="6" spans="1:7" ht="13.5">
      <c r="A6" s="2" t="s">
        <v>109</v>
      </c>
      <c r="B6" s="2" t="s">
        <v>64</v>
      </c>
      <c r="C6" s="3" t="s">
        <v>24</v>
      </c>
      <c r="D6" s="11">
        <v>72.6</v>
      </c>
      <c r="E6" s="3">
        <f>C6*0.4+D6*0.6</f>
        <v>70.92</v>
      </c>
      <c r="F6" s="1" t="s">
        <v>176</v>
      </c>
      <c r="G6" s="1"/>
    </row>
    <row r="7" spans="1:7" ht="13.5">
      <c r="A7" s="22" t="s">
        <v>198</v>
      </c>
      <c r="B7" s="23"/>
      <c r="C7" s="23"/>
      <c r="D7" s="23"/>
      <c r="E7" s="23"/>
      <c r="F7" s="23"/>
      <c r="G7" s="23"/>
    </row>
    <row r="8" spans="1:7" ht="39" customHeight="1">
      <c r="A8" s="23"/>
      <c r="B8" s="23"/>
      <c r="C8" s="23"/>
      <c r="D8" s="23"/>
      <c r="E8" s="23"/>
      <c r="F8" s="23"/>
      <c r="G8" s="23"/>
    </row>
    <row r="9" spans="1:7" ht="27">
      <c r="A9" s="4" t="s">
        <v>101</v>
      </c>
      <c r="B9" s="4" t="s">
        <v>100</v>
      </c>
      <c r="C9" s="5" t="s">
        <v>97</v>
      </c>
      <c r="D9" s="5" t="s">
        <v>43</v>
      </c>
      <c r="E9" s="12" t="s">
        <v>174</v>
      </c>
      <c r="F9" s="6" t="s">
        <v>44</v>
      </c>
      <c r="G9" s="4" t="s">
        <v>102</v>
      </c>
    </row>
    <row r="10" spans="1:7" ht="13.5">
      <c r="A10" s="2">
        <v>1</v>
      </c>
      <c r="B10" s="2" t="s">
        <v>66</v>
      </c>
      <c r="C10" s="3" t="s">
        <v>164</v>
      </c>
      <c r="D10" s="11">
        <v>78.5</v>
      </c>
      <c r="E10" s="3">
        <f>C10*0.4+D10*0.6</f>
        <v>75.7</v>
      </c>
      <c r="F10" s="1" t="s">
        <v>26</v>
      </c>
      <c r="G10" s="1"/>
    </row>
    <row r="11" spans="1:7" ht="13.5">
      <c r="A11" s="2">
        <v>2</v>
      </c>
      <c r="B11" s="2" t="s">
        <v>65</v>
      </c>
      <c r="C11" s="3" t="s">
        <v>21</v>
      </c>
      <c r="D11" s="11">
        <v>70.7</v>
      </c>
      <c r="E11" s="3">
        <f>C11*0.4+D11*0.6</f>
        <v>71.74000000000001</v>
      </c>
      <c r="F11" s="1" t="s">
        <v>176</v>
      </c>
      <c r="G11" s="1"/>
    </row>
    <row r="12" spans="1:7" ht="13.5">
      <c r="A12" s="2">
        <v>3</v>
      </c>
      <c r="B12" s="2" t="s">
        <v>67</v>
      </c>
      <c r="C12" s="3" t="s">
        <v>34</v>
      </c>
      <c r="D12" s="11">
        <v>72</v>
      </c>
      <c r="E12" s="3">
        <f>C12*0.4+D12*0.6</f>
        <v>71.19999999999999</v>
      </c>
      <c r="F12" s="1" t="s">
        <v>27</v>
      </c>
      <c r="G12" s="1"/>
    </row>
    <row r="13" spans="1:7" ht="13.5">
      <c r="A13" s="22" t="s">
        <v>199</v>
      </c>
      <c r="B13" s="23"/>
      <c r="C13" s="23"/>
      <c r="D13" s="23"/>
      <c r="E13" s="23"/>
      <c r="F13" s="23"/>
      <c r="G13" s="23"/>
    </row>
    <row r="14" spans="1:7" ht="29.25" customHeight="1">
      <c r="A14" s="23"/>
      <c r="B14" s="23"/>
      <c r="C14" s="23"/>
      <c r="D14" s="23"/>
      <c r="E14" s="23"/>
      <c r="F14" s="23"/>
      <c r="G14" s="23"/>
    </row>
    <row r="15" spans="1:7" ht="47.25" customHeight="1">
      <c r="A15" s="4" t="s">
        <v>101</v>
      </c>
      <c r="B15" s="4" t="s">
        <v>100</v>
      </c>
      <c r="C15" s="5" t="s">
        <v>97</v>
      </c>
      <c r="D15" s="5" t="s">
        <v>43</v>
      </c>
      <c r="E15" s="12" t="s">
        <v>174</v>
      </c>
      <c r="F15" s="6" t="s">
        <v>44</v>
      </c>
      <c r="G15" s="4" t="s">
        <v>102</v>
      </c>
    </row>
    <row r="16" spans="1:7" ht="14.25" customHeight="1">
      <c r="A16" s="2">
        <v>1</v>
      </c>
      <c r="B16" s="2" t="s">
        <v>72</v>
      </c>
      <c r="C16" s="3" t="s">
        <v>166</v>
      </c>
      <c r="D16" s="11">
        <v>78.15</v>
      </c>
      <c r="E16" s="3">
        <f aca="true" t="shared" si="0" ref="E16:E21">C16*0.4+D16*0.6</f>
        <v>74.65</v>
      </c>
      <c r="F16" s="1" t="s">
        <v>26</v>
      </c>
      <c r="G16" s="1"/>
    </row>
    <row r="17" spans="1:7" ht="13.5">
      <c r="A17" s="2">
        <v>2</v>
      </c>
      <c r="B17" s="2" t="s">
        <v>70</v>
      </c>
      <c r="C17" s="3" t="s">
        <v>35</v>
      </c>
      <c r="D17" s="11">
        <v>77.35</v>
      </c>
      <c r="E17" s="3">
        <f t="shared" si="0"/>
        <v>74.28999999999999</v>
      </c>
      <c r="F17" s="1" t="s">
        <v>26</v>
      </c>
      <c r="G17" s="1"/>
    </row>
    <row r="18" spans="1:7" ht="13.5">
      <c r="A18" s="2">
        <v>3</v>
      </c>
      <c r="B18" s="2" t="s">
        <v>71</v>
      </c>
      <c r="C18" s="3" t="s">
        <v>68</v>
      </c>
      <c r="D18" s="11">
        <v>75.3</v>
      </c>
      <c r="E18" s="3">
        <f t="shared" si="0"/>
        <v>72.98</v>
      </c>
      <c r="F18" s="1" t="s">
        <v>176</v>
      </c>
      <c r="G18" s="1"/>
    </row>
    <row r="19" spans="1:7" ht="13.5">
      <c r="A19" s="2">
        <v>4</v>
      </c>
      <c r="B19" s="2" t="s">
        <v>73</v>
      </c>
      <c r="C19" s="3" t="s">
        <v>91</v>
      </c>
      <c r="D19" s="11">
        <v>76.15</v>
      </c>
      <c r="E19" s="3">
        <f t="shared" si="0"/>
        <v>72.21000000000001</v>
      </c>
      <c r="F19" s="1" t="s">
        <v>176</v>
      </c>
      <c r="G19" s="1"/>
    </row>
    <row r="20" spans="1:7" ht="13.5">
      <c r="A20" s="2" t="s">
        <v>110</v>
      </c>
      <c r="B20" s="2" t="s">
        <v>74</v>
      </c>
      <c r="C20" s="3" t="s">
        <v>75</v>
      </c>
      <c r="D20" s="11">
        <v>75.85</v>
      </c>
      <c r="E20" s="3">
        <f t="shared" si="0"/>
        <v>71.89</v>
      </c>
      <c r="F20" s="1" t="s">
        <v>176</v>
      </c>
      <c r="G20" s="1"/>
    </row>
    <row r="21" spans="1:7" ht="13.5">
      <c r="A21" s="2" t="s">
        <v>111</v>
      </c>
      <c r="B21" s="2" t="s">
        <v>76</v>
      </c>
      <c r="C21" s="3" t="s">
        <v>170</v>
      </c>
      <c r="D21" s="11">
        <v>75</v>
      </c>
      <c r="E21" s="3">
        <f t="shared" si="0"/>
        <v>70.52</v>
      </c>
      <c r="F21" s="1" t="s">
        <v>176</v>
      </c>
      <c r="G21" s="1"/>
    </row>
  </sheetData>
  <sheetProtection/>
  <mergeCells count="3">
    <mergeCell ref="A1:G2"/>
    <mergeCell ref="A7:G8"/>
    <mergeCell ref="A13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0" sqref="G10:G12"/>
    </sheetView>
  </sheetViews>
  <sheetFormatPr defaultColWidth="9.00390625" defaultRowHeight="13.5"/>
  <cols>
    <col min="2" max="2" width="14.875" style="0" customWidth="1"/>
    <col min="5" max="5" width="25.375" style="0" customWidth="1"/>
  </cols>
  <sheetData>
    <row r="1" spans="1:7" ht="13.5">
      <c r="A1" s="22" t="s">
        <v>200</v>
      </c>
      <c r="B1" s="23"/>
      <c r="C1" s="23"/>
      <c r="D1" s="23"/>
      <c r="E1" s="23"/>
      <c r="F1" s="23"/>
      <c r="G1" s="23"/>
    </row>
    <row r="2" spans="1:7" ht="26.2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3.5">
      <c r="A4" s="2" t="s">
        <v>105</v>
      </c>
      <c r="B4" s="2" t="s">
        <v>77</v>
      </c>
      <c r="C4" s="3" t="s">
        <v>117</v>
      </c>
      <c r="D4" s="14">
        <v>75.85</v>
      </c>
      <c r="E4" s="3">
        <f>C4*0.4+D4*0.6</f>
        <v>74.47</v>
      </c>
      <c r="F4" s="1" t="s">
        <v>26</v>
      </c>
      <c r="G4" s="1"/>
    </row>
    <row r="5" spans="1:7" ht="13.5">
      <c r="A5" s="2">
        <v>2</v>
      </c>
      <c r="B5" s="2" t="s">
        <v>79</v>
      </c>
      <c r="C5" s="3" t="s">
        <v>118</v>
      </c>
      <c r="D5" s="14">
        <v>73.6</v>
      </c>
      <c r="E5" s="3">
        <f>C5*0.4+D5*0.6</f>
        <v>72.56</v>
      </c>
      <c r="F5" s="1" t="s">
        <v>176</v>
      </c>
      <c r="G5" s="1"/>
    </row>
    <row r="6" spans="1:7" ht="13.5">
      <c r="A6" s="2">
        <v>3</v>
      </c>
      <c r="B6" s="2" t="s">
        <v>78</v>
      </c>
      <c r="C6" s="3" t="s">
        <v>23</v>
      </c>
      <c r="D6" s="14">
        <v>69.85</v>
      </c>
      <c r="E6" s="3">
        <f>C6*0.4+D6*0.6</f>
        <v>70.47</v>
      </c>
      <c r="F6" s="1" t="s">
        <v>176</v>
      </c>
      <c r="G6" s="1"/>
    </row>
    <row r="7" spans="1:7" ht="13.5">
      <c r="A7" s="22" t="s">
        <v>201</v>
      </c>
      <c r="B7" s="23"/>
      <c r="C7" s="23"/>
      <c r="D7" s="23"/>
      <c r="E7" s="23"/>
      <c r="F7" s="23"/>
      <c r="G7" s="23"/>
    </row>
    <row r="8" spans="1:7" ht="32.25" customHeight="1">
      <c r="A8" s="23"/>
      <c r="B8" s="23"/>
      <c r="C8" s="23"/>
      <c r="D8" s="23"/>
      <c r="E8" s="23"/>
      <c r="F8" s="23"/>
      <c r="G8" s="23"/>
    </row>
    <row r="9" spans="1:7" ht="46.5" customHeight="1">
      <c r="A9" s="4" t="s">
        <v>101</v>
      </c>
      <c r="B9" s="4" t="s">
        <v>100</v>
      </c>
      <c r="C9" s="5" t="s">
        <v>97</v>
      </c>
      <c r="D9" s="5" t="s">
        <v>43</v>
      </c>
      <c r="E9" s="12" t="s">
        <v>174</v>
      </c>
      <c r="F9" s="6" t="s">
        <v>44</v>
      </c>
      <c r="G9" s="4" t="s">
        <v>102</v>
      </c>
    </row>
    <row r="10" spans="1:7" ht="13.5">
      <c r="A10" s="2" t="s">
        <v>105</v>
      </c>
      <c r="B10" s="2" t="s">
        <v>81</v>
      </c>
      <c r="C10" s="3" t="s">
        <v>82</v>
      </c>
      <c r="D10" s="14">
        <v>80.7</v>
      </c>
      <c r="E10" s="3">
        <f>C10*0.4+D10*0.6</f>
        <v>80.06</v>
      </c>
      <c r="F10" s="1" t="s">
        <v>26</v>
      </c>
      <c r="G10" s="1"/>
    </row>
    <row r="11" spans="1:7" ht="13.5">
      <c r="A11" s="2" t="s">
        <v>108</v>
      </c>
      <c r="B11" s="2" t="s">
        <v>83</v>
      </c>
      <c r="C11" s="3" t="s">
        <v>84</v>
      </c>
      <c r="D11" s="14">
        <v>77.35</v>
      </c>
      <c r="E11" s="3">
        <f>C11*0.4+D11*0.6</f>
        <v>77.09</v>
      </c>
      <c r="F11" s="1" t="s">
        <v>176</v>
      </c>
      <c r="G11" s="1"/>
    </row>
    <row r="12" spans="1:7" ht="13.5">
      <c r="A12" s="2">
        <v>3</v>
      </c>
      <c r="B12" s="2" t="s">
        <v>85</v>
      </c>
      <c r="C12" s="3" t="s">
        <v>96</v>
      </c>
      <c r="D12" s="14">
        <v>73.65</v>
      </c>
      <c r="E12" s="3">
        <f>C12*0.4+D12*0.6</f>
        <v>72.99000000000001</v>
      </c>
      <c r="F12" s="1" t="s">
        <v>27</v>
      </c>
      <c r="G12" s="1"/>
    </row>
  </sheetData>
  <sheetProtection/>
  <mergeCells count="2">
    <mergeCell ref="A1:G2"/>
    <mergeCell ref="A7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10" sqref="G10:G12"/>
    </sheetView>
  </sheetViews>
  <sheetFormatPr defaultColWidth="9.00390625" defaultRowHeight="13.5"/>
  <cols>
    <col min="2" max="2" width="16.875" style="0" customWidth="1"/>
    <col min="5" max="5" width="24.375" style="0" customWidth="1"/>
  </cols>
  <sheetData>
    <row r="1" spans="1:7" ht="13.5">
      <c r="A1" s="22" t="s">
        <v>202</v>
      </c>
      <c r="B1" s="23"/>
      <c r="C1" s="23"/>
      <c r="D1" s="23"/>
      <c r="E1" s="23"/>
      <c r="F1" s="23"/>
      <c r="G1" s="23"/>
    </row>
    <row r="2" spans="1:7" ht="31.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3.5">
      <c r="A4" s="2" t="s">
        <v>105</v>
      </c>
      <c r="B4" s="2" t="s">
        <v>171</v>
      </c>
      <c r="C4" s="3" t="s">
        <v>25</v>
      </c>
      <c r="D4" s="11">
        <v>75.4</v>
      </c>
      <c r="E4" s="3">
        <f>C4*0.4+D4*0.6</f>
        <v>72.2</v>
      </c>
      <c r="F4" s="1" t="s">
        <v>26</v>
      </c>
      <c r="G4" s="1"/>
    </row>
    <row r="5" spans="1:7" ht="13.5">
      <c r="A5" s="2" t="s">
        <v>108</v>
      </c>
      <c r="B5" s="2" t="s">
        <v>172</v>
      </c>
      <c r="C5" s="3" t="s">
        <v>99</v>
      </c>
      <c r="D5" s="11">
        <v>74.7</v>
      </c>
      <c r="E5" s="3">
        <f>C5*0.4+D5*0.6</f>
        <v>71.18</v>
      </c>
      <c r="F5" s="1" t="s">
        <v>176</v>
      </c>
      <c r="G5" s="1"/>
    </row>
    <row r="6" spans="1:7" ht="13.5">
      <c r="A6" s="2">
        <v>3</v>
      </c>
      <c r="B6" s="2" t="s">
        <v>173</v>
      </c>
      <c r="C6" s="3" t="s">
        <v>42</v>
      </c>
      <c r="D6" s="11">
        <v>74.45</v>
      </c>
      <c r="E6" s="3">
        <f>C6*0.4+D6*0.6</f>
        <v>70.65</v>
      </c>
      <c r="F6" s="1" t="s">
        <v>27</v>
      </c>
      <c r="G6" s="1"/>
    </row>
    <row r="7" spans="1:7" ht="13.5">
      <c r="A7" s="22" t="s">
        <v>203</v>
      </c>
      <c r="B7" s="23"/>
      <c r="C7" s="23"/>
      <c r="D7" s="23"/>
      <c r="E7" s="23"/>
      <c r="F7" s="23"/>
      <c r="G7" s="23"/>
    </row>
    <row r="8" spans="1:7" ht="40.5" customHeight="1">
      <c r="A8" s="23"/>
      <c r="B8" s="23"/>
      <c r="C8" s="23"/>
      <c r="D8" s="23"/>
      <c r="E8" s="23"/>
      <c r="F8" s="23"/>
      <c r="G8" s="23"/>
    </row>
    <row r="9" spans="1:7" ht="27">
      <c r="A9" s="4" t="s">
        <v>101</v>
      </c>
      <c r="B9" s="4" t="s">
        <v>100</v>
      </c>
      <c r="C9" s="5" t="s">
        <v>97</v>
      </c>
      <c r="D9" s="5" t="s">
        <v>43</v>
      </c>
      <c r="E9" s="12" t="s">
        <v>174</v>
      </c>
      <c r="F9" s="6" t="s">
        <v>44</v>
      </c>
      <c r="G9" s="4" t="s">
        <v>102</v>
      </c>
    </row>
    <row r="10" spans="1:7" ht="13.5">
      <c r="A10" s="2">
        <v>1</v>
      </c>
      <c r="B10" s="2" t="s">
        <v>2</v>
      </c>
      <c r="C10" s="3" t="s">
        <v>3</v>
      </c>
      <c r="D10" s="11">
        <v>79.25</v>
      </c>
      <c r="E10" s="3">
        <f>C10*0.4+D10*0.6</f>
        <v>75.99</v>
      </c>
      <c r="F10" s="1" t="s">
        <v>26</v>
      </c>
      <c r="G10" s="1"/>
    </row>
    <row r="11" spans="1:7" ht="13.5">
      <c r="A11" s="2">
        <v>2</v>
      </c>
      <c r="B11" s="2" t="s">
        <v>4</v>
      </c>
      <c r="C11" s="3" t="s">
        <v>69</v>
      </c>
      <c r="D11" s="11">
        <v>78.3</v>
      </c>
      <c r="E11" s="3">
        <f>C11*0.4+D11*0.6</f>
        <v>74</v>
      </c>
      <c r="F11" s="1" t="s">
        <v>176</v>
      </c>
      <c r="G11" s="1"/>
    </row>
    <row r="12" spans="1:7" ht="13.5">
      <c r="A12" s="2">
        <v>3</v>
      </c>
      <c r="B12" s="2" t="s">
        <v>0</v>
      </c>
      <c r="C12" s="3" t="s">
        <v>1</v>
      </c>
      <c r="D12" s="11">
        <v>68.95</v>
      </c>
      <c r="E12" s="3">
        <f>C12*0.4+D12*0.6</f>
        <v>70.13</v>
      </c>
      <c r="F12" s="1" t="s">
        <v>176</v>
      </c>
      <c r="G12" s="1"/>
    </row>
  </sheetData>
  <sheetProtection/>
  <mergeCells count="2">
    <mergeCell ref="A1:G2"/>
    <mergeCell ref="A7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4" sqref="G4:G6"/>
    </sheetView>
  </sheetViews>
  <sheetFormatPr defaultColWidth="9.00390625" defaultRowHeight="13.5"/>
  <cols>
    <col min="2" max="2" width="21.00390625" style="0" customWidth="1"/>
    <col min="5" max="5" width="26.125" style="0" customWidth="1"/>
  </cols>
  <sheetData>
    <row r="1" spans="1:7" ht="13.5">
      <c r="A1" s="22" t="s">
        <v>204</v>
      </c>
      <c r="B1" s="23"/>
      <c r="C1" s="23"/>
      <c r="D1" s="23"/>
      <c r="E1" s="23"/>
      <c r="F1" s="23"/>
      <c r="G1" s="23"/>
    </row>
    <row r="2" spans="1:7" ht="48.75" customHeight="1">
      <c r="A2" s="23"/>
      <c r="B2" s="23"/>
      <c r="C2" s="23"/>
      <c r="D2" s="23"/>
      <c r="E2" s="23"/>
      <c r="F2" s="23"/>
      <c r="G2" s="23"/>
    </row>
    <row r="3" spans="1:7" ht="27">
      <c r="A3" s="4" t="s">
        <v>101</v>
      </c>
      <c r="B3" s="4" t="s">
        <v>100</v>
      </c>
      <c r="C3" s="5" t="s">
        <v>97</v>
      </c>
      <c r="D3" s="5" t="s">
        <v>43</v>
      </c>
      <c r="E3" s="12" t="s">
        <v>174</v>
      </c>
      <c r="F3" s="6" t="s">
        <v>44</v>
      </c>
      <c r="G3" s="4" t="s">
        <v>102</v>
      </c>
    </row>
    <row r="4" spans="1:7" ht="13.5">
      <c r="A4" s="2">
        <v>1</v>
      </c>
      <c r="B4" s="2" t="s">
        <v>5</v>
      </c>
      <c r="C4" s="3" t="s">
        <v>34</v>
      </c>
      <c r="D4" s="11">
        <v>77.6</v>
      </c>
      <c r="E4" s="3">
        <f>C4*0.4+D4*0.6</f>
        <v>74.56</v>
      </c>
      <c r="F4" s="1" t="s">
        <v>26</v>
      </c>
      <c r="G4" s="1"/>
    </row>
    <row r="5" spans="1:7" ht="13.5">
      <c r="A5" s="2">
        <v>2</v>
      </c>
      <c r="B5" s="2" t="s">
        <v>7</v>
      </c>
      <c r="C5" s="3" t="s">
        <v>80</v>
      </c>
      <c r="D5" s="11">
        <v>80.5</v>
      </c>
      <c r="E5" s="3">
        <f>C5*0.4+D5*0.6</f>
        <v>74.53999999999999</v>
      </c>
      <c r="F5" s="1" t="s">
        <v>27</v>
      </c>
      <c r="G5" s="1"/>
    </row>
    <row r="6" spans="1:7" ht="13.5">
      <c r="A6" s="2" t="s">
        <v>109</v>
      </c>
      <c r="B6" s="2" t="s">
        <v>6</v>
      </c>
      <c r="C6" s="3" t="s">
        <v>168</v>
      </c>
      <c r="D6" s="11">
        <v>71.85</v>
      </c>
      <c r="E6" s="3">
        <f>C6*0.4+D6*0.6</f>
        <v>70.31</v>
      </c>
      <c r="F6" s="1" t="s">
        <v>176</v>
      </c>
      <c r="G6" s="1"/>
    </row>
  </sheetData>
  <sheetProtection/>
  <mergeCells count="1">
    <mergeCell ref="A1:G2"/>
  </mergeCells>
  <printOptions/>
  <pageMargins left="0.55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何颖妍</dc:creator>
  <cp:keywords/>
  <dc:description/>
  <cp:lastModifiedBy>史兆兰</cp:lastModifiedBy>
  <cp:lastPrinted>2016-08-29T02:40:40Z</cp:lastPrinted>
  <dcterms:created xsi:type="dcterms:W3CDTF">2016-07-25T06:58:23Z</dcterms:created>
  <dcterms:modified xsi:type="dcterms:W3CDTF">2016-08-29T07:36:58Z</dcterms:modified>
  <cp:category/>
  <cp:version/>
  <cp:contentType/>
  <cp:contentStatus/>
</cp:coreProperties>
</file>