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20" windowHeight="9900" activeTab="0"/>
  </bookViews>
  <sheets>
    <sheet name="总成绩 (2)" sheetId="1" r:id="rId1"/>
  </sheets>
  <definedNames>
    <definedName name="_xlnm.Print_Titles" localSheetId="0">'总成绩 (2)'!$3:$3</definedName>
  </definedNames>
  <calcPr fullCalcOnLoad="1"/>
</workbook>
</file>

<file path=xl/sharedStrings.xml><?xml version="1.0" encoding="utf-8"?>
<sst xmlns="http://schemas.openxmlformats.org/spreadsheetml/2006/main" count="290" uniqueCount="214">
  <si>
    <t>序号</t>
  </si>
  <si>
    <t>岗位代码</t>
  </si>
  <si>
    <t>准考证号</t>
  </si>
  <si>
    <t>姓名</t>
  </si>
  <si>
    <t>聘用人数</t>
  </si>
  <si>
    <t>笔试成绩</t>
  </si>
  <si>
    <t>面试成绩</t>
  </si>
  <si>
    <t>总成绩</t>
  </si>
  <si>
    <t>是否入围体检</t>
  </si>
  <si>
    <t>备注</t>
  </si>
  <si>
    <t>否</t>
  </si>
  <si>
    <t>A001</t>
  </si>
  <si>
    <t>邓龙斌</t>
  </si>
  <si>
    <t>A003</t>
  </si>
  <si>
    <t>A004</t>
  </si>
  <si>
    <t>A005</t>
  </si>
  <si>
    <t>黄桂文</t>
  </si>
  <si>
    <t>A007</t>
  </si>
  <si>
    <t>刘靖愉</t>
  </si>
  <si>
    <t>刘燕芳</t>
  </si>
  <si>
    <t>A008</t>
  </si>
  <si>
    <t>A010</t>
  </si>
  <si>
    <t>A012</t>
  </si>
  <si>
    <t>A013</t>
  </si>
  <si>
    <t>A014</t>
  </si>
  <si>
    <t>A018</t>
  </si>
  <si>
    <t>A019</t>
  </si>
  <si>
    <t>A020</t>
  </si>
  <si>
    <t>A021</t>
  </si>
  <si>
    <t>刘秀娟</t>
  </si>
  <si>
    <t>A023</t>
  </si>
  <si>
    <t>A024</t>
  </si>
  <si>
    <t>A025</t>
  </si>
  <si>
    <t>A026</t>
  </si>
  <si>
    <t>A027</t>
  </si>
  <si>
    <t>A029</t>
  </si>
  <si>
    <t>A031</t>
  </si>
  <si>
    <t>A033</t>
  </si>
  <si>
    <t>A034</t>
  </si>
  <si>
    <t>A035</t>
  </si>
  <si>
    <t>A036</t>
  </si>
  <si>
    <t>A038</t>
  </si>
  <si>
    <t>A039</t>
  </si>
  <si>
    <t>陈煜林</t>
  </si>
  <si>
    <t>B001</t>
  </si>
  <si>
    <t>B004</t>
  </si>
  <si>
    <t>B007</t>
  </si>
  <si>
    <t>B008</t>
  </si>
  <si>
    <t>B009</t>
  </si>
  <si>
    <t>B010</t>
  </si>
  <si>
    <t>B012</t>
  </si>
  <si>
    <t>∕</t>
  </si>
  <si>
    <t>面试缺考</t>
  </si>
  <si>
    <t>78.18</t>
  </si>
  <si>
    <t>75.71</t>
  </si>
  <si>
    <t>总成绩排名</t>
  </si>
  <si>
    <r>
      <t>龙门县201</t>
    </r>
    <r>
      <rPr>
        <sz val="20"/>
        <rFont val="宋体"/>
        <family val="0"/>
      </rPr>
      <t>7</t>
    </r>
    <r>
      <rPr>
        <sz val="20"/>
        <rFont val="宋体"/>
        <family val="0"/>
      </rPr>
      <t>年集中组织事业单位公开招聘                                                                  总成绩及入围体检人员名单</t>
    </r>
  </si>
  <si>
    <r>
      <t xml:space="preserve">          制表单位：龙门县人力资源和社会保障局                                                     制表时间：201</t>
    </r>
    <r>
      <rPr>
        <sz val="12"/>
        <rFont val="宋体"/>
        <family val="0"/>
      </rPr>
      <t>8</t>
    </r>
    <r>
      <rPr>
        <sz val="12"/>
        <rFont val="宋体"/>
        <family val="0"/>
      </rPr>
      <t>年</t>
    </r>
    <r>
      <rPr>
        <sz val="12"/>
        <rFont val="宋体"/>
        <family val="0"/>
      </rPr>
      <t>1月29日</t>
    </r>
  </si>
  <si>
    <t>A002</t>
  </si>
  <si>
    <t>A009</t>
  </si>
  <si>
    <t>A011</t>
  </si>
  <si>
    <t>A015</t>
  </si>
  <si>
    <t>A022</t>
  </si>
  <si>
    <t>A028</t>
  </si>
  <si>
    <t>A037</t>
  </si>
  <si>
    <t>丘宇</t>
  </si>
  <si>
    <t>曾影亮</t>
  </si>
  <si>
    <t>罗剑锋</t>
  </si>
  <si>
    <t>潘倩仪</t>
  </si>
  <si>
    <t>廖泳欣</t>
  </si>
  <si>
    <t>张冰冰</t>
  </si>
  <si>
    <t>黎萌</t>
  </si>
  <si>
    <t>潘耿文</t>
  </si>
  <si>
    <t>刘柳</t>
  </si>
  <si>
    <t>于乾坤</t>
  </si>
  <si>
    <t>肖洒</t>
  </si>
  <si>
    <t>揭香连</t>
  </si>
  <si>
    <t>伍彩花</t>
  </si>
  <si>
    <t>曾子军</t>
  </si>
  <si>
    <t>刘小婷</t>
  </si>
  <si>
    <t>路广怀</t>
  </si>
  <si>
    <t>陈理政</t>
  </si>
  <si>
    <t>茹炜东</t>
  </si>
  <si>
    <t>林希颖</t>
  </si>
  <si>
    <t>彭福亮</t>
  </si>
  <si>
    <t>张学玲</t>
  </si>
  <si>
    <t>潘艳婷</t>
  </si>
  <si>
    <t>肖莹</t>
  </si>
  <si>
    <t>谭友浩</t>
  </si>
  <si>
    <t>潘小娟</t>
  </si>
  <si>
    <t>唐俊豪</t>
  </si>
  <si>
    <t>龙春霞</t>
  </si>
  <si>
    <t>邬茂华</t>
  </si>
  <si>
    <t>王珉</t>
  </si>
  <si>
    <t>黄嘉慧</t>
  </si>
  <si>
    <t>谭远明</t>
  </si>
  <si>
    <t>蔡玉围</t>
  </si>
  <si>
    <t>王秀媛</t>
  </si>
  <si>
    <t>钟思婷</t>
  </si>
  <si>
    <t>李心怡</t>
  </si>
  <si>
    <t>缪斌</t>
  </si>
  <si>
    <t>刘燕婷</t>
  </si>
  <si>
    <t>张清文</t>
  </si>
  <si>
    <t>刘文龙</t>
  </si>
  <si>
    <t>钟雅珊</t>
  </si>
  <si>
    <t>李润新</t>
  </si>
  <si>
    <t>谭美玲</t>
  </si>
  <si>
    <t>古秀梅</t>
  </si>
  <si>
    <t>黎殷翠</t>
  </si>
  <si>
    <t>谢文华</t>
  </si>
  <si>
    <t>潘秋娴</t>
  </si>
  <si>
    <t>张艳</t>
  </si>
  <si>
    <t>古岸宏</t>
  </si>
  <si>
    <t>梁文娜</t>
  </si>
  <si>
    <t>李伟锋</t>
  </si>
  <si>
    <t>张力维</t>
  </si>
  <si>
    <t>廖达豪</t>
  </si>
  <si>
    <t>王晶</t>
  </si>
  <si>
    <t>谢秀霞</t>
  </si>
  <si>
    <t>赵晓乔</t>
  </si>
  <si>
    <t>廖伟光</t>
  </si>
  <si>
    <t>李文杰</t>
  </si>
  <si>
    <t>张伟新</t>
  </si>
  <si>
    <t>刘舒婷</t>
  </si>
  <si>
    <t>吴君瑶</t>
  </si>
  <si>
    <t>廖少开</t>
  </si>
  <si>
    <t>刘集群</t>
  </si>
  <si>
    <t>路楚莹</t>
  </si>
  <si>
    <t>梁冬妮</t>
  </si>
  <si>
    <t>吴镜程</t>
  </si>
  <si>
    <t>陈俊瑜</t>
  </si>
  <si>
    <t>刘倩青</t>
  </si>
  <si>
    <t>廖重奇</t>
  </si>
  <si>
    <t>谭惟诗</t>
  </si>
  <si>
    <t>杨雪欣</t>
  </si>
  <si>
    <t>谭滨钰</t>
  </si>
  <si>
    <t>黄校文</t>
  </si>
  <si>
    <t>谭嘉威</t>
  </si>
  <si>
    <t>B002</t>
  </si>
  <si>
    <t>B013</t>
  </si>
  <si>
    <t>B016</t>
  </si>
  <si>
    <t>B017</t>
  </si>
  <si>
    <t>B019</t>
  </si>
  <si>
    <t>B020</t>
  </si>
  <si>
    <t>B022</t>
  </si>
  <si>
    <t>B023</t>
  </si>
  <si>
    <t>B024</t>
  </si>
  <si>
    <t>王燕君</t>
  </si>
  <si>
    <t>姚智华</t>
  </si>
  <si>
    <t>麦柳芝</t>
  </si>
  <si>
    <t>刘勇</t>
  </si>
  <si>
    <t>郭斐</t>
  </si>
  <si>
    <t>朱嘉敏</t>
  </si>
  <si>
    <t>袁彦卿</t>
  </si>
  <si>
    <t>郑碧婵</t>
  </si>
  <si>
    <t>吕境仪</t>
  </si>
  <si>
    <t>梁天贤</t>
  </si>
  <si>
    <t>丘坤嬉</t>
  </si>
  <si>
    <t>戴设珍</t>
  </si>
  <si>
    <t>刘淑芬</t>
  </si>
  <si>
    <t>秦欢</t>
  </si>
  <si>
    <t>邓兆珊</t>
  </si>
  <si>
    <t>罗文杰</t>
  </si>
  <si>
    <t>邓威聪</t>
  </si>
  <si>
    <t>林思霞</t>
  </si>
  <si>
    <t>梁丽霞</t>
  </si>
  <si>
    <t>丘舒漫</t>
  </si>
  <si>
    <t>曾恒</t>
  </si>
  <si>
    <t>刘路生</t>
  </si>
  <si>
    <t>阮欢</t>
  </si>
  <si>
    <t>廖思敏</t>
  </si>
  <si>
    <t>廖玉英</t>
  </si>
  <si>
    <t>何思婷</t>
  </si>
  <si>
    <t>李婕莹</t>
  </si>
  <si>
    <t>李维宇</t>
  </si>
  <si>
    <t>杨艺华</t>
  </si>
  <si>
    <t>刘琪</t>
  </si>
  <si>
    <t>王菲</t>
  </si>
  <si>
    <t>61.86</t>
  </si>
  <si>
    <t>65.71</t>
  </si>
  <si>
    <t>79.86</t>
  </si>
  <si>
    <t>80.50</t>
  </si>
  <si>
    <t>76.25</t>
  </si>
  <si>
    <t>79.29</t>
  </si>
  <si>
    <t>75.64</t>
  </si>
  <si>
    <t>74.18</t>
  </si>
  <si>
    <t>69.43</t>
  </si>
  <si>
    <t>68.11</t>
  </si>
  <si>
    <t>70.68</t>
  </si>
  <si>
    <t>75.86</t>
  </si>
  <si>
    <t>68.32</t>
  </si>
  <si>
    <t>64.79</t>
  </si>
  <si>
    <t>66.07</t>
  </si>
  <si>
    <t>74.71</t>
  </si>
  <si>
    <t>73.29</t>
  </si>
  <si>
    <t>68.57</t>
  </si>
  <si>
    <t>63.18</t>
  </si>
  <si>
    <t>66.96</t>
  </si>
  <si>
    <t>85.50</t>
  </si>
  <si>
    <t>72.07</t>
  </si>
  <si>
    <t>68.54</t>
  </si>
  <si>
    <t>78.64</t>
  </si>
  <si>
    <t>70.50</t>
  </si>
  <si>
    <t>65.00</t>
  </si>
  <si>
    <t>72.46</t>
  </si>
  <si>
    <t>67.93</t>
  </si>
  <si>
    <t>79.00</t>
  </si>
  <si>
    <t>76.29</t>
  </si>
  <si>
    <t>76.64</t>
  </si>
  <si>
    <t>1</t>
  </si>
  <si>
    <t>2</t>
  </si>
  <si>
    <t>否</t>
  </si>
  <si>
    <t>面试成绩未达合格线</t>
  </si>
  <si>
    <t>体检时间、地点另行通知，请入围体检考生密切留意龙门县人民政府网站近日公告。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</si>
</sst>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_);[Red]\(0.00\)"/>
    <numFmt numFmtId="178" formatCode="0.00_ "/>
    <numFmt numFmtId="179" formatCode="0.0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2"/>
      <name val="仿宋"/>
      <family val="3"/>
    </font>
    <font>
      <sz val="18"/>
      <name val="宋体"/>
      <family val="0"/>
    </font>
    <font>
      <sz val="11"/>
      <name val="仿宋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5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5" applyNumberFormat="0" applyAlignment="0" applyProtection="0"/>
    <xf numFmtId="0" fontId="42" fillId="29" borderId="5" applyNumberFormat="0" applyAlignment="0" applyProtection="0"/>
    <xf numFmtId="0" fontId="43" fillId="30" borderId="6" applyNumberFormat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29" borderId="8" applyNumberFormat="0" applyAlignment="0" applyProtection="0"/>
    <xf numFmtId="0" fontId="48" fillId="29" borderId="8" applyNumberFormat="0" applyAlignment="0" applyProtection="0"/>
    <xf numFmtId="0" fontId="49" fillId="38" borderId="5" applyNumberFormat="0" applyAlignment="0" applyProtection="0"/>
    <xf numFmtId="0" fontId="49" fillId="38" borderId="5" applyNumberFormat="0" applyAlignment="0" applyProtection="0"/>
    <xf numFmtId="0" fontId="2" fillId="0" borderId="0" applyNumberFormat="0" applyFill="0" applyBorder="0" applyAlignment="0" applyProtection="0"/>
    <xf numFmtId="0" fontId="0" fillId="39" borderId="9" applyNumberFormat="0" applyFont="0" applyAlignment="0" applyProtection="0"/>
    <xf numFmtId="0" fontId="3" fillId="39" borderId="9" applyNumberFormat="0" applyFont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9" fontId="9" fillId="0" borderId="10" xfId="118" applyNumberFormat="1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49" fontId="50" fillId="0" borderId="10" xfId="113" applyNumberFormat="1" applyFont="1" applyBorder="1" applyAlignment="1">
      <alignment horizontal="center" vertical="center" wrapText="1"/>
      <protection/>
    </xf>
    <xf numFmtId="178" fontId="50" fillId="0" borderId="10" xfId="113" applyNumberFormat="1" applyFont="1" applyBorder="1" applyAlignment="1">
      <alignment horizontal="center" vertical="center" wrapText="1"/>
      <protection/>
    </xf>
    <xf numFmtId="177" fontId="50" fillId="0" borderId="10" xfId="113" applyNumberFormat="1" applyFont="1" applyBorder="1" applyAlignment="1">
      <alignment horizontal="center" vertical="center" wrapText="1"/>
      <protection/>
    </xf>
    <xf numFmtId="0" fontId="33" fillId="0" borderId="10" xfId="82" applyBorder="1" applyAlignment="1" quotePrefix="1">
      <alignment horizontal="center" vertical="center"/>
      <protection/>
    </xf>
    <xf numFmtId="0" fontId="33" fillId="0" borderId="12" xfId="82" applyBorder="1" applyAlignment="1" quotePrefix="1">
      <alignment horizontal="center" vertical="center"/>
      <protection/>
    </xf>
    <xf numFmtId="0" fontId="33" fillId="0" borderId="12" xfId="82" applyNumberFormat="1" applyBorder="1" applyAlignment="1" quotePrefix="1">
      <alignment horizontal="center" vertical="center"/>
      <protection/>
    </xf>
    <xf numFmtId="0" fontId="14" fillId="0" borderId="12" xfId="91" applyFont="1" applyBorder="1" applyAlignment="1">
      <alignment horizontal="center" vertical="center"/>
      <protection/>
    </xf>
    <xf numFmtId="0" fontId="12" fillId="0" borderId="12" xfId="90" applyFont="1" applyBorder="1" applyAlignment="1">
      <alignment horizontal="center" vertical="center" wrapText="1"/>
      <protection/>
    </xf>
    <xf numFmtId="178" fontId="14" fillId="0" borderId="12" xfId="93" applyNumberFormat="1" applyFont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14" fillId="0" borderId="12" xfId="73" applyFont="1" applyBorder="1" applyAlignment="1">
      <alignment horizontal="center" vertical="center"/>
      <protection/>
    </xf>
    <xf numFmtId="0" fontId="12" fillId="0" borderId="12" xfId="70" applyFont="1" applyBorder="1" applyAlignment="1">
      <alignment horizontal="center" vertical="center" wrapText="1"/>
      <protection/>
    </xf>
    <xf numFmtId="178" fontId="14" fillId="0" borderId="12" xfId="71" applyNumberFormat="1" applyFont="1" applyBorder="1" applyAlignment="1">
      <alignment horizontal="center" vertical="center"/>
      <protection/>
    </xf>
    <xf numFmtId="0" fontId="14" fillId="0" borderId="10" xfId="101" applyFont="1" applyBorder="1" applyAlignment="1">
      <alignment horizontal="center" vertical="center"/>
      <protection/>
    </xf>
    <xf numFmtId="0" fontId="12" fillId="0" borderId="10" xfId="99" applyFont="1" applyBorder="1" applyAlignment="1">
      <alignment horizontal="center" vertical="center" wrapText="1"/>
      <protection/>
    </xf>
    <xf numFmtId="178" fontId="14" fillId="0" borderId="10" xfId="100" applyNumberFormat="1" applyFont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33" fillId="0" borderId="10" xfId="82" applyBorder="1" applyAlignment="1" quotePrefix="1">
      <alignment horizontal="center" vertical="center"/>
      <protection/>
    </xf>
    <xf numFmtId="0" fontId="33" fillId="0" borderId="10" xfId="82" applyBorder="1" applyAlignment="1" quotePrefix="1">
      <alignment horizontal="center" vertical="center"/>
      <protection/>
    </xf>
    <xf numFmtId="0" fontId="33" fillId="0" borderId="10" xfId="82" applyNumberFormat="1" applyBorder="1" applyAlignment="1" quotePrefix="1">
      <alignment horizontal="center" vertical="center"/>
      <protection/>
    </xf>
    <xf numFmtId="0" fontId="14" fillId="0" borderId="10" xfId="91" applyFont="1" applyBorder="1" applyAlignment="1">
      <alignment horizontal="center" vertical="center"/>
      <protection/>
    </xf>
    <xf numFmtId="0" fontId="12" fillId="0" borderId="10" xfId="90" applyFont="1" applyBorder="1" applyAlignment="1">
      <alignment horizontal="center" vertical="center" wrapText="1"/>
      <protection/>
    </xf>
    <xf numFmtId="178" fontId="14" fillId="0" borderId="10" xfId="93" applyNumberFormat="1" applyFont="1" applyBorder="1" applyAlignment="1">
      <alignment horizontal="center" vertical="center"/>
      <protection/>
    </xf>
    <xf numFmtId="0" fontId="12" fillId="0" borderId="10" xfId="103" applyFont="1" applyBorder="1" applyAlignment="1">
      <alignment horizontal="center" vertical="center" wrapText="1"/>
      <protection/>
    </xf>
    <xf numFmtId="0" fontId="14" fillId="0" borderId="10" xfId="106" applyFont="1" applyBorder="1" applyAlignment="1">
      <alignment horizontal="center" vertical="center"/>
      <protection/>
    </xf>
    <xf numFmtId="0" fontId="33" fillId="0" borderId="10" xfId="82" applyNumberFormat="1" applyBorder="1" applyAlignment="1" quotePrefix="1">
      <alignment horizontal="center" vertical="center"/>
      <protection/>
    </xf>
    <xf numFmtId="178" fontId="14" fillId="0" borderId="10" xfId="104" applyNumberFormat="1" applyFont="1" applyBorder="1" applyAlignment="1">
      <alignment horizontal="center" vertical="center"/>
      <protection/>
    </xf>
    <xf numFmtId="0" fontId="33" fillId="0" borderId="10" xfId="82" applyBorder="1" applyAlignment="1" quotePrefix="1">
      <alignment horizontal="center" vertical="center"/>
      <protection/>
    </xf>
    <xf numFmtId="0" fontId="12" fillId="0" borderId="10" xfId="70" applyFont="1" applyBorder="1" applyAlignment="1">
      <alignment horizontal="center" vertical="center" wrapText="1"/>
      <protection/>
    </xf>
    <xf numFmtId="0" fontId="14" fillId="0" borderId="10" xfId="73" applyFont="1" applyBorder="1" applyAlignment="1">
      <alignment horizontal="center" vertical="center"/>
      <protection/>
    </xf>
    <xf numFmtId="0" fontId="33" fillId="0" borderId="10" xfId="82" applyNumberFormat="1" applyBorder="1" applyAlignment="1" quotePrefix="1">
      <alignment horizontal="center" vertical="center"/>
      <protection/>
    </xf>
    <xf numFmtId="178" fontId="14" fillId="0" borderId="10" xfId="71" applyNumberFormat="1" applyFont="1" applyBorder="1" applyAlignment="1">
      <alignment horizontal="center" vertical="center"/>
      <protection/>
    </xf>
    <xf numFmtId="0" fontId="33" fillId="0" borderId="10" xfId="82" applyBorder="1" applyAlignment="1" quotePrefix="1">
      <alignment horizontal="center" vertical="center"/>
      <protection/>
    </xf>
    <xf numFmtId="0" fontId="33" fillId="0" borderId="10" xfId="82" applyNumberFormat="1" applyBorder="1" applyAlignment="1" quotePrefix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</cellXfs>
  <cellStyles count="156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0" xfId="64"/>
    <cellStyle name="常规 10 2" xfId="65"/>
    <cellStyle name="常规 10 2 2" xfId="66"/>
    <cellStyle name="常规 11" xfId="67"/>
    <cellStyle name="常规 11 2" xfId="68"/>
    <cellStyle name="常规 11 3" xfId="69"/>
    <cellStyle name="常规 12" xfId="70"/>
    <cellStyle name="常规 13" xfId="71"/>
    <cellStyle name="常规 14" xfId="72"/>
    <cellStyle name="常规 15" xfId="73"/>
    <cellStyle name="常规 16" xfId="74"/>
    <cellStyle name="常规 17" xfId="75"/>
    <cellStyle name="常规 18" xfId="76"/>
    <cellStyle name="常规 19" xfId="77"/>
    <cellStyle name="常规 2" xfId="78"/>
    <cellStyle name="常规 2 2" xfId="79"/>
    <cellStyle name="常规 2 2 2" xfId="80"/>
    <cellStyle name="常规 2 2 2 2" xfId="81"/>
    <cellStyle name="常规 2 3" xfId="82"/>
    <cellStyle name="常规 2 4" xfId="83"/>
    <cellStyle name="常规 20" xfId="84"/>
    <cellStyle name="常规 21" xfId="85"/>
    <cellStyle name="常规 22" xfId="86"/>
    <cellStyle name="常规 23" xfId="87"/>
    <cellStyle name="常规 24" xfId="88"/>
    <cellStyle name="常规 25" xfId="89"/>
    <cellStyle name="常规 26" xfId="90"/>
    <cellStyle name="常规 27" xfId="91"/>
    <cellStyle name="常规 28" xfId="92"/>
    <cellStyle name="常规 29" xfId="93"/>
    <cellStyle name="常规 3" xfId="94"/>
    <cellStyle name="常规 3 2" xfId="95"/>
    <cellStyle name="常规 3 2 2" xfId="96"/>
    <cellStyle name="常规 3 3" xfId="97"/>
    <cellStyle name="常规 3 3 2" xfId="98"/>
    <cellStyle name="常规 30" xfId="99"/>
    <cellStyle name="常规 31" xfId="100"/>
    <cellStyle name="常规 32" xfId="101"/>
    <cellStyle name="常规 33" xfId="102"/>
    <cellStyle name="常规 34" xfId="103"/>
    <cellStyle name="常规 35" xfId="104"/>
    <cellStyle name="常规 36" xfId="105"/>
    <cellStyle name="常规 37" xfId="106"/>
    <cellStyle name="常规 4" xfId="107"/>
    <cellStyle name="常规 4 2" xfId="108"/>
    <cellStyle name="常规 4 2 2" xfId="109"/>
    <cellStyle name="常规 4 2 2 2" xfId="110"/>
    <cellStyle name="常规 4 3" xfId="111"/>
    <cellStyle name="常规 4 3 2" xfId="112"/>
    <cellStyle name="常规 5" xfId="113"/>
    <cellStyle name="常规 5 2" xfId="114"/>
    <cellStyle name="常规 6" xfId="115"/>
    <cellStyle name="常规 6 2" xfId="116"/>
    <cellStyle name="常规 6 2 2" xfId="117"/>
    <cellStyle name="常规 7" xfId="118"/>
    <cellStyle name="常规 7 2" xfId="119"/>
    <cellStyle name="常规 7 2 2" xfId="120"/>
    <cellStyle name="常规 7 2 2 2" xfId="121"/>
    <cellStyle name="常规 7 3" xfId="122"/>
    <cellStyle name="常规 7 3 2" xfId="123"/>
    <cellStyle name="常规 8" xfId="124"/>
    <cellStyle name="常规 8 2" xfId="125"/>
    <cellStyle name="常规 8 2 2" xfId="126"/>
    <cellStyle name="常规 9" xfId="127"/>
    <cellStyle name="常规 9 2" xfId="128"/>
    <cellStyle name="常规 9 2 2" xfId="129"/>
    <cellStyle name="Hyperlink" xfId="130"/>
    <cellStyle name="好" xfId="131"/>
    <cellStyle name="好 2" xfId="132"/>
    <cellStyle name="汇总" xfId="133"/>
    <cellStyle name="汇总 2" xfId="134"/>
    <cellStyle name="Currency" xfId="135"/>
    <cellStyle name="Currency [0]" xfId="136"/>
    <cellStyle name="计算" xfId="137"/>
    <cellStyle name="计算 2" xfId="138"/>
    <cellStyle name="检查单元格" xfId="139"/>
    <cellStyle name="检查单元格 2" xfId="140"/>
    <cellStyle name="解释性文本" xfId="141"/>
    <cellStyle name="解释性文本 2" xfId="142"/>
    <cellStyle name="警告文本" xfId="143"/>
    <cellStyle name="警告文本 2" xfId="144"/>
    <cellStyle name="链接单元格" xfId="145"/>
    <cellStyle name="链接单元格 2" xfId="146"/>
    <cellStyle name="Comma" xfId="147"/>
    <cellStyle name="Comma [0]" xfId="148"/>
    <cellStyle name="强调文字颜色 1" xfId="149"/>
    <cellStyle name="强调文字颜色 1 2" xfId="150"/>
    <cellStyle name="强调文字颜色 2" xfId="151"/>
    <cellStyle name="强调文字颜色 2 2" xfId="152"/>
    <cellStyle name="强调文字颜色 3" xfId="153"/>
    <cellStyle name="强调文字颜色 3 2" xfId="154"/>
    <cellStyle name="强调文字颜色 4" xfId="155"/>
    <cellStyle name="强调文字颜色 4 2" xfId="156"/>
    <cellStyle name="强调文字颜色 5" xfId="157"/>
    <cellStyle name="强调文字颜色 5 2" xfId="158"/>
    <cellStyle name="强调文字颜色 6" xfId="159"/>
    <cellStyle name="强调文字颜色 6 2" xfId="160"/>
    <cellStyle name="适中" xfId="161"/>
    <cellStyle name="适中 2" xfId="162"/>
    <cellStyle name="输出" xfId="163"/>
    <cellStyle name="输出 2" xfId="164"/>
    <cellStyle name="输入" xfId="165"/>
    <cellStyle name="输入 2" xfId="166"/>
    <cellStyle name="Followed Hyperlink" xfId="167"/>
    <cellStyle name="注释" xfId="168"/>
    <cellStyle name="注释 2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zoomScalePageLayoutView="0" workbookViewId="0" topLeftCell="A95">
      <selection activeCell="A116" sqref="A116"/>
    </sheetView>
  </sheetViews>
  <sheetFormatPr defaultColWidth="9.00390625" defaultRowHeight="33" customHeight="1"/>
  <cols>
    <col min="1" max="1" width="6.125" style="1" customWidth="1"/>
    <col min="2" max="3" width="12.875" style="1" customWidth="1"/>
    <col min="4" max="4" width="14.50390625" style="4" customWidth="1"/>
    <col min="5" max="5" width="9.625" style="5" customWidth="1"/>
    <col min="6" max="6" width="10.375" style="1" customWidth="1"/>
    <col min="7" max="7" width="10.25390625" style="6" customWidth="1"/>
    <col min="8" max="8" width="10.875" style="6" customWidth="1"/>
    <col min="9" max="9" width="12.625" style="6" customWidth="1"/>
    <col min="10" max="10" width="14.625" style="1" customWidth="1"/>
    <col min="11" max="253" width="9.00390625" style="1" bestFit="1" customWidth="1"/>
  </cols>
  <sheetData>
    <row r="1" spans="1:11" ht="61.5" customHeight="1">
      <c r="A1" s="59" t="s">
        <v>56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2" customFormat="1" ht="29.25" customHeight="1">
      <c r="A2" s="57" t="s">
        <v>57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s="3" customFormat="1" ht="20.25" customHeight="1">
      <c r="A3" s="7" t="s">
        <v>0</v>
      </c>
      <c r="B3" s="29" t="s">
        <v>1</v>
      </c>
      <c r="C3" s="29" t="s">
        <v>2</v>
      </c>
      <c r="D3" s="29" t="s">
        <v>3</v>
      </c>
      <c r="E3" s="7" t="s">
        <v>4</v>
      </c>
      <c r="F3" s="30" t="s">
        <v>5</v>
      </c>
      <c r="G3" s="15" t="s">
        <v>6</v>
      </c>
      <c r="H3" s="14" t="s">
        <v>7</v>
      </c>
      <c r="I3" s="17" t="s">
        <v>55</v>
      </c>
      <c r="J3" s="16" t="s">
        <v>8</v>
      </c>
      <c r="K3" s="16" t="s">
        <v>9</v>
      </c>
    </row>
    <row r="4" spans="1:11" ht="18.75">
      <c r="A4" s="10">
        <v>1</v>
      </c>
      <c r="B4" s="24" t="s">
        <v>11</v>
      </c>
      <c r="C4" s="25">
        <v>33301523</v>
      </c>
      <c r="D4" s="26" t="s">
        <v>65</v>
      </c>
      <c r="E4" s="27">
        <v>1</v>
      </c>
      <c r="F4" s="28">
        <v>79.1</v>
      </c>
      <c r="G4" s="21">
        <v>73.43</v>
      </c>
      <c r="H4" s="18">
        <f aca="true" t="shared" si="0" ref="H4:H35">F4*0.6+G4*0.4</f>
        <v>76.832</v>
      </c>
      <c r="I4" s="10">
        <v>1</v>
      </c>
      <c r="J4" s="11" t="str">
        <f aca="true" t="shared" si="1" ref="J4:J35">IF(AND(I4/E4&lt;=1,G4&gt;=60),"是","否")</f>
        <v>是</v>
      </c>
      <c r="K4" s="10"/>
    </row>
    <row r="5" spans="1:11" ht="18.75">
      <c r="A5" s="10">
        <v>2</v>
      </c>
      <c r="B5" s="23" t="s">
        <v>11</v>
      </c>
      <c r="C5" s="40">
        <v>33300821</v>
      </c>
      <c r="D5" s="41" t="s">
        <v>66</v>
      </c>
      <c r="E5" s="42">
        <v>1</v>
      </c>
      <c r="F5" s="43">
        <v>76.4</v>
      </c>
      <c r="G5" s="21">
        <v>70.21</v>
      </c>
      <c r="H5" s="18">
        <f t="shared" si="0"/>
        <v>73.924</v>
      </c>
      <c r="I5" s="10">
        <v>2</v>
      </c>
      <c r="J5" s="11" t="str">
        <f t="shared" si="1"/>
        <v>否</v>
      </c>
      <c r="K5" s="10"/>
    </row>
    <row r="6" spans="1:11" ht="18.75">
      <c r="A6" s="10">
        <v>3</v>
      </c>
      <c r="B6" s="23" t="s">
        <v>11</v>
      </c>
      <c r="C6" s="40">
        <v>33301208</v>
      </c>
      <c r="D6" s="41" t="s">
        <v>67</v>
      </c>
      <c r="E6" s="42">
        <v>1</v>
      </c>
      <c r="F6" s="43">
        <v>73.1</v>
      </c>
      <c r="G6" s="21">
        <v>67.57</v>
      </c>
      <c r="H6" s="18">
        <f t="shared" si="0"/>
        <v>70.88799999999999</v>
      </c>
      <c r="I6" s="10">
        <v>3</v>
      </c>
      <c r="J6" s="11" t="str">
        <f t="shared" si="1"/>
        <v>否</v>
      </c>
      <c r="K6" s="10"/>
    </row>
    <row r="7" spans="1:11" ht="18.75">
      <c r="A7" s="10">
        <v>4</v>
      </c>
      <c r="B7" s="23" t="s">
        <v>58</v>
      </c>
      <c r="C7" s="40">
        <v>33301419</v>
      </c>
      <c r="D7" s="41" t="s">
        <v>69</v>
      </c>
      <c r="E7" s="42">
        <v>1</v>
      </c>
      <c r="F7" s="43">
        <v>71.3</v>
      </c>
      <c r="G7" s="21">
        <v>82.04</v>
      </c>
      <c r="H7" s="18">
        <f t="shared" si="0"/>
        <v>75.596</v>
      </c>
      <c r="I7" s="10">
        <v>1</v>
      </c>
      <c r="J7" s="11" t="str">
        <f t="shared" si="1"/>
        <v>是</v>
      </c>
      <c r="K7" s="10"/>
    </row>
    <row r="8" spans="1:11" ht="18.75">
      <c r="A8" s="10">
        <v>5</v>
      </c>
      <c r="B8" s="23" t="s">
        <v>58</v>
      </c>
      <c r="C8" s="40">
        <v>33301310</v>
      </c>
      <c r="D8" s="41" t="s">
        <v>68</v>
      </c>
      <c r="E8" s="42">
        <v>1</v>
      </c>
      <c r="F8" s="43">
        <v>71.7</v>
      </c>
      <c r="G8" s="21">
        <v>75.86</v>
      </c>
      <c r="H8" s="18">
        <f t="shared" si="0"/>
        <v>73.364</v>
      </c>
      <c r="I8" s="10">
        <v>2</v>
      </c>
      <c r="J8" s="11" t="str">
        <f t="shared" si="1"/>
        <v>否</v>
      </c>
      <c r="K8" s="10"/>
    </row>
    <row r="9" spans="1:11" ht="18.75">
      <c r="A9" s="10">
        <v>6</v>
      </c>
      <c r="B9" s="23" t="s">
        <v>58</v>
      </c>
      <c r="C9" s="39">
        <v>33300718</v>
      </c>
      <c r="D9" s="41" t="s">
        <v>70</v>
      </c>
      <c r="E9" s="42">
        <v>1</v>
      </c>
      <c r="F9" s="43">
        <v>61.8</v>
      </c>
      <c r="G9" s="21">
        <v>67.68</v>
      </c>
      <c r="H9" s="18">
        <f t="shared" si="0"/>
        <v>64.152</v>
      </c>
      <c r="I9" s="10">
        <v>3</v>
      </c>
      <c r="J9" s="11" t="str">
        <f t="shared" si="1"/>
        <v>否</v>
      </c>
      <c r="K9" s="10"/>
    </row>
    <row r="10" spans="1:11" ht="18.75">
      <c r="A10" s="10">
        <v>7</v>
      </c>
      <c r="B10" s="23" t="s">
        <v>13</v>
      </c>
      <c r="C10" s="40">
        <v>33300715</v>
      </c>
      <c r="D10" s="41" t="s">
        <v>71</v>
      </c>
      <c r="E10" s="42">
        <v>1</v>
      </c>
      <c r="F10" s="43">
        <v>72.3</v>
      </c>
      <c r="G10" s="21">
        <v>70.25</v>
      </c>
      <c r="H10" s="18">
        <f t="shared" si="0"/>
        <v>71.47999999999999</v>
      </c>
      <c r="I10" s="10">
        <v>1</v>
      </c>
      <c r="J10" s="11" t="str">
        <f t="shared" si="1"/>
        <v>是</v>
      </c>
      <c r="K10" s="10"/>
    </row>
    <row r="11" spans="1:11" ht="18.75">
      <c r="A11" s="10">
        <v>8</v>
      </c>
      <c r="B11" s="23" t="s">
        <v>14</v>
      </c>
      <c r="C11" s="40">
        <v>33301214</v>
      </c>
      <c r="D11" s="41" t="s">
        <v>72</v>
      </c>
      <c r="E11" s="42">
        <v>1</v>
      </c>
      <c r="F11" s="43">
        <v>85.7</v>
      </c>
      <c r="G11" s="21">
        <v>77.46</v>
      </c>
      <c r="H11" s="18">
        <f t="shared" si="0"/>
        <v>82.404</v>
      </c>
      <c r="I11" s="10">
        <v>1</v>
      </c>
      <c r="J11" s="11" t="str">
        <f t="shared" si="1"/>
        <v>是</v>
      </c>
      <c r="K11" s="10"/>
    </row>
    <row r="12" spans="1:11" ht="18.75">
      <c r="A12" s="10">
        <v>9</v>
      </c>
      <c r="B12" s="23" t="s">
        <v>14</v>
      </c>
      <c r="C12" s="40">
        <v>33301130</v>
      </c>
      <c r="D12" s="41" t="s">
        <v>74</v>
      </c>
      <c r="E12" s="42">
        <v>1</v>
      </c>
      <c r="F12" s="43">
        <v>79.5</v>
      </c>
      <c r="G12" s="21">
        <v>81.71</v>
      </c>
      <c r="H12" s="18">
        <f t="shared" si="0"/>
        <v>80.38399999999999</v>
      </c>
      <c r="I12" s="10">
        <v>2</v>
      </c>
      <c r="J12" s="11" t="str">
        <f t="shared" si="1"/>
        <v>否</v>
      </c>
      <c r="K12" s="10"/>
    </row>
    <row r="13" spans="1:11" ht="24">
      <c r="A13" s="10">
        <v>10</v>
      </c>
      <c r="B13" s="23" t="s">
        <v>14</v>
      </c>
      <c r="C13" s="40">
        <v>33301427</v>
      </c>
      <c r="D13" s="41" t="s">
        <v>73</v>
      </c>
      <c r="E13" s="42">
        <v>1</v>
      </c>
      <c r="F13" s="43">
        <v>83.1</v>
      </c>
      <c r="G13" s="21">
        <v>56.04</v>
      </c>
      <c r="H13" s="20" t="s">
        <v>51</v>
      </c>
      <c r="I13" s="20" t="s">
        <v>51</v>
      </c>
      <c r="J13" s="55" t="s">
        <v>10</v>
      </c>
      <c r="K13" s="56" t="s">
        <v>212</v>
      </c>
    </row>
    <row r="14" spans="1:11" ht="18.75">
      <c r="A14" s="10">
        <v>11</v>
      </c>
      <c r="B14" s="23" t="s">
        <v>15</v>
      </c>
      <c r="C14" s="40">
        <v>33300625</v>
      </c>
      <c r="D14" s="41" t="s">
        <v>75</v>
      </c>
      <c r="E14" s="42">
        <v>1</v>
      </c>
      <c r="F14" s="43">
        <v>83.5</v>
      </c>
      <c r="G14" s="21">
        <v>83.54</v>
      </c>
      <c r="H14" s="18">
        <f t="shared" si="0"/>
        <v>83.516</v>
      </c>
      <c r="I14" s="10">
        <v>1</v>
      </c>
      <c r="J14" s="11" t="str">
        <f t="shared" si="1"/>
        <v>是</v>
      </c>
      <c r="K14" s="10"/>
    </row>
    <row r="15" spans="1:11" ht="18.75">
      <c r="A15" s="10">
        <v>12</v>
      </c>
      <c r="B15" s="23" t="s">
        <v>15</v>
      </c>
      <c r="C15" s="40">
        <v>33300721</v>
      </c>
      <c r="D15" s="41" t="s">
        <v>76</v>
      </c>
      <c r="E15" s="42">
        <v>1</v>
      </c>
      <c r="F15" s="43">
        <v>81.7</v>
      </c>
      <c r="G15" s="21">
        <v>74.96</v>
      </c>
      <c r="H15" s="18">
        <f t="shared" si="0"/>
        <v>79.004</v>
      </c>
      <c r="I15" s="10">
        <v>2</v>
      </c>
      <c r="J15" s="11" t="str">
        <f t="shared" si="1"/>
        <v>否</v>
      </c>
      <c r="K15" s="10"/>
    </row>
    <row r="16" spans="1:11" ht="18.75">
      <c r="A16" s="10">
        <v>13</v>
      </c>
      <c r="B16" s="23" t="s">
        <v>15</v>
      </c>
      <c r="C16" s="40">
        <v>33300726</v>
      </c>
      <c r="D16" s="41" t="s">
        <v>77</v>
      </c>
      <c r="E16" s="42">
        <v>1</v>
      </c>
      <c r="F16" s="43">
        <v>72.9</v>
      </c>
      <c r="G16" s="21">
        <v>84.39</v>
      </c>
      <c r="H16" s="18">
        <f t="shared" si="0"/>
        <v>77.49600000000001</v>
      </c>
      <c r="I16" s="10">
        <v>3</v>
      </c>
      <c r="J16" s="11" t="str">
        <f t="shared" si="1"/>
        <v>否</v>
      </c>
      <c r="K16" s="10"/>
    </row>
    <row r="17" spans="1:11" ht="18.75">
      <c r="A17" s="10">
        <v>14</v>
      </c>
      <c r="B17" s="23" t="s">
        <v>17</v>
      </c>
      <c r="C17" s="40">
        <v>33300709</v>
      </c>
      <c r="D17" s="41" t="s">
        <v>78</v>
      </c>
      <c r="E17" s="42">
        <v>1</v>
      </c>
      <c r="F17" s="43">
        <v>89.5</v>
      </c>
      <c r="G17" s="21">
        <v>75.71</v>
      </c>
      <c r="H17" s="18">
        <f t="shared" si="0"/>
        <v>83.984</v>
      </c>
      <c r="I17" s="10">
        <v>1</v>
      </c>
      <c r="J17" s="11" t="str">
        <f t="shared" si="1"/>
        <v>是</v>
      </c>
      <c r="K17" s="10"/>
    </row>
    <row r="18" spans="1:11" ht="18.75">
      <c r="A18" s="10">
        <v>15</v>
      </c>
      <c r="B18" s="23" t="s">
        <v>17</v>
      </c>
      <c r="C18" s="40">
        <v>33301027</v>
      </c>
      <c r="D18" s="41" t="s">
        <v>79</v>
      </c>
      <c r="E18" s="42">
        <v>1</v>
      </c>
      <c r="F18" s="43">
        <v>85.1</v>
      </c>
      <c r="G18" s="21">
        <v>79.79</v>
      </c>
      <c r="H18" s="18">
        <f t="shared" si="0"/>
        <v>82.976</v>
      </c>
      <c r="I18" s="10">
        <v>2</v>
      </c>
      <c r="J18" s="11" t="str">
        <f t="shared" si="1"/>
        <v>否</v>
      </c>
      <c r="K18" s="10"/>
    </row>
    <row r="19" spans="1:11" ht="18.75">
      <c r="A19" s="10">
        <v>16</v>
      </c>
      <c r="B19" s="23" t="s">
        <v>17</v>
      </c>
      <c r="C19" s="40">
        <v>33301128</v>
      </c>
      <c r="D19" s="41" t="s">
        <v>80</v>
      </c>
      <c r="E19" s="42">
        <v>1</v>
      </c>
      <c r="F19" s="43">
        <v>79.5</v>
      </c>
      <c r="G19" s="21">
        <v>67.07</v>
      </c>
      <c r="H19" s="18">
        <f t="shared" si="0"/>
        <v>74.52799999999999</v>
      </c>
      <c r="I19" s="10">
        <v>3</v>
      </c>
      <c r="J19" s="11" t="str">
        <f t="shared" si="1"/>
        <v>否</v>
      </c>
      <c r="K19" s="10"/>
    </row>
    <row r="20" spans="1:11" ht="18.75">
      <c r="A20" s="10">
        <v>17</v>
      </c>
      <c r="B20" s="23" t="s">
        <v>20</v>
      </c>
      <c r="C20" s="40">
        <v>33301223</v>
      </c>
      <c r="D20" s="41" t="s">
        <v>81</v>
      </c>
      <c r="E20" s="42">
        <v>1</v>
      </c>
      <c r="F20" s="43">
        <v>74.8</v>
      </c>
      <c r="G20" s="20" t="s">
        <v>178</v>
      </c>
      <c r="H20" s="18">
        <f t="shared" si="0"/>
        <v>69.624</v>
      </c>
      <c r="I20" s="20" t="s">
        <v>209</v>
      </c>
      <c r="J20" s="11" t="str">
        <f t="shared" si="1"/>
        <v>是</v>
      </c>
      <c r="K20" s="19"/>
    </row>
    <row r="21" spans="1:11" ht="18.75">
      <c r="A21" s="10">
        <v>18</v>
      </c>
      <c r="B21" s="23" t="s">
        <v>59</v>
      </c>
      <c r="C21" s="40">
        <v>33301117</v>
      </c>
      <c r="D21" s="41" t="s">
        <v>82</v>
      </c>
      <c r="E21" s="42">
        <v>1</v>
      </c>
      <c r="F21" s="43">
        <v>86.9</v>
      </c>
      <c r="G21" s="22">
        <v>65</v>
      </c>
      <c r="H21" s="18">
        <f t="shared" si="0"/>
        <v>78.14</v>
      </c>
      <c r="I21" s="10">
        <v>1</v>
      </c>
      <c r="J21" s="11" t="str">
        <f t="shared" si="1"/>
        <v>是</v>
      </c>
      <c r="K21" s="10"/>
    </row>
    <row r="22" spans="1:11" ht="18.75">
      <c r="A22" s="10">
        <v>19</v>
      </c>
      <c r="B22" s="23" t="s">
        <v>59</v>
      </c>
      <c r="C22" s="40">
        <v>33301007</v>
      </c>
      <c r="D22" s="41" t="s">
        <v>83</v>
      </c>
      <c r="E22" s="42">
        <v>1</v>
      </c>
      <c r="F22" s="43">
        <v>81.3</v>
      </c>
      <c r="G22" s="22">
        <v>72.32</v>
      </c>
      <c r="H22" s="18">
        <f t="shared" si="0"/>
        <v>77.708</v>
      </c>
      <c r="I22" s="10">
        <v>2</v>
      </c>
      <c r="J22" s="11" t="str">
        <f t="shared" si="1"/>
        <v>否</v>
      </c>
      <c r="K22" s="10"/>
    </row>
    <row r="23" spans="1:11" ht="18.75">
      <c r="A23" s="10">
        <v>20</v>
      </c>
      <c r="B23" s="23" t="s">
        <v>21</v>
      </c>
      <c r="C23" s="40">
        <v>33300808</v>
      </c>
      <c r="D23" s="41" t="s">
        <v>84</v>
      </c>
      <c r="E23" s="42">
        <v>1</v>
      </c>
      <c r="F23" s="43">
        <v>72.5</v>
      </c>
      <c r="G23" s="22">
        <v>69.29</v>
      </c>
      <c r="H23" s="18">
        <f t="shared" si="0"/>
        <v>71.21600000000001</v>
      </c>
      <c r="I23" s="10">
        <v>1</v>
      </c>
      <c r="J23" s="11" t="str">
        <f t="shared" si="1"/>
        <v>是</v>
      </c>
      <c r="K23" s="10"/>
    </row>
    <row r="24" spans="1:11" ht="18.75">
      <c r="A24" s="10">
        <v>21</v>
      </c>
      <c r="B24" s="23" t="s">
        <v>21</v>
      </c>
      <c r="C24" s="40">
        <v>33301303</v>
      </c>
      <c r="D24" s="41" t="s">
        <v>85</v>
      </c>
      <c r="E24" s="42">
        <v>1</v>
      </c>
      <c r="F24" s="43">
        <v>69.6</v>
      </c>
      <c r="G24" s="22">
        <v>71.68</v>
      </c>
      <c r="H24" s="18">
        <f t="shared" si="0"/>
        <v>70.432</v>
      </c>
      <c r="I24" s="10">
        <v>2</v>
      </c>
      <c r="J24" s="11" t="str">
        <f t="shared" si="1"/>
        <v>否</v>
      </c>
      <c r="K24" s="10"/>
    </row>
    <row r="25" spans="1:11" ht="18.75">
      <c r="A25" s="10">
        <v>22</v>
      </c>
      <c r="B25" s="23" t="s">
        <v>21</v>
      </c>
      <c r="C25" s="40">
        <v>33301111</v>
      </c>
      <c r="D25" s="41" t="s">
        <v>86</v>
      </c>
      <c r="E25" s="42">
        <v>1</v>
      </c>
      <c r="F25" s="43">
        <v>64.8</v>
      </c>
      <c r="G25" s="22">
        <v>76.54</v>
      </c>
      <c r="H25" s="18">
        <f t="shared" si="0"/>
        <v>69.496</v>
      </c>
      <c r="I25" s="10">
        <v>3</v>
      </c>
      <c r="J25" s="11" t="str">
        <f t="shared" si="1"/>
        <v>否</v>
      </c>
      <c r="K25" s="10"/>
    </row>
    <row r="26" spans="1:11" ht="18.75">
      <c r="A26" s="10">
        <v>23</v>
      </c>
      <c r="B26" s="23" t="s">
        <v>60</v>
      </c>
      <c r="C26" s="40">
        <v>33301119</v>
      </c>
      <c r="D26" s="41" t="s">
        <v>87</v>
      </c>
      <c r="E26" s="42">
        <v>1</v>
      </c>
      <c r="F26" s="43">
        <v>86.5</v>
      </c>
      <c r="G26" s="22">
        <v>72.54</v>
      </c>
      <c r="H26" s="18">
        <f t="shared" si="0"/>
        <v>80.916</v>
      </c>
      <c r="I26" s="10">
        <v>1</v>
      </c>
      <c r="J26" s="11" t="str">
        <f t="shared" si="1"/>
        <v>是</v>
      </c>
      <c r="K26" s="10"/>
    </row>
    <row r="27" spans="1:11" ht="18.75">
      <c r="A27" s="10">
        <v>24</v>
      </c>
      <c r="B27" s="23" t="s">
        <v>60</v>
      </c>
      <c r="C27" s="40">
        <v>33301017</v>
      </c>
      <c r="D27" s="41" t="s">
        <v>88</v>
      </c>
      <c r="E27" s="42">
        <v>1</v>
      </c>
      <c r="F27" s="43">
        <v>84.7</v>
      </c>
      <c r="G27" s="22">
        <v>73.21</v>
      </c>
      <c r="H27" s="18">
        <f t="shared" si="0"/>
        <v>80.104</v>
      </c>
      <c r="I27" s="10">
        <v>2</v>
      </c>
      <c r="J27" s="11" t="str">
        <f t="shared" si="1"/>
        <v>否</v>
      </c>
      <c r="K27" s="9"/>
    </row>
    <row r="28" spans="1:11" ht="18.75">
      <c r="A28" s="10">
        <v>25</v>
      </c>
      <c r="B28" s="23" t="s">
        <v>60</v>
      </c>
      <c r="C28" s="40">
        <v>33300815</v>
      </c>
      <c r="D28" s="41" t="s">
        <v>12</v>
      </c>
      <c r="E28" s="42">
        <v>1</v>
      </c>
      <c r="F28" s="43">
        <v>89.2</v>
      </c>
      <c r="G28" s="22">
        <v>65.5</v>
      </c>
      <c r="H28" s="18">
        <f t="shared" si="0"/>
        <v>79.72</v>
      </c>
      <c r="I28" s="10">
        <v>3</v>
      </c>
      <c r="J28" s="11" t="str">
        <f t="shared" si="1"/>
        <v>否</v>
      </c>
      <c r="K28" s="10"/>
    </row>
    <row r="29" spans="1:11" ht="18.75">
      <c r="A29" s="10">
        <v>26</v>
      </c>
      <c r="B29" s="23" t="s">
        <v>22</v>
      </c>
      <c r="C29" s="40">
        <v>33301309</v>
      </c>
      <c r="D29" s="41" t="s">
        <v>89</v>
      </c>
      <c r="E29" s="42">
        <v>1</v>
      </c>
      <c r="F29" s="43">
        <v>83</v>
      </c>
      <c r="G29" s="22">
        <v>80.64</v>
      </c>
      <c r="H29" s="18">
        <f t="shared" si="0"/>
        <v>82.056</v>
      </c>
      <c r="I29" s="10">
        <v>1</v>
      </c>
      <c r="J29" s="11" t="str">
        <f t="shared" si="1"/>
        <v>是</v>
      </c>
      <c r="K29" s="10"/>
    </row>
    <row r="30" spans="1:11" ht="18.75">
      <c r="A30" s="10">
        <v>27</v>
      </c>
      <c r="B30" s="23" t="s">
        <v>22</v>
      </c>
      <c r="C30" s="40">
        <v>33300612</v>
      </c>
      <c r="D30" s="41" t="s">
        <v>19</v>
      </c>
      <c r="E30" s="42">
        <v>1</v>
      </c>
      <c r="F30" s="43">
        <v>82.6</v>
      </c>
      <c r="G30" s="22">
        <v>75.71</v>
      </c>
      <c r="H30" s="18">
        <f t="shared" si="0"/>
        <v>79.844</v>
      </c>
      <c r="I30" s="10">
        <v>2</v>
      </c>
      <c r="J30" s="11" t="str">
        <f t="shared" si="1"/>
        <v>否</v>
      </c>
      <c r="K30" s="10"/>
    </row>
    <row r="31" spans="1:11" ht="18.75">
      <c r="A31" s="10">
        <v>28</v>
      </c>
      <c r="B31" s="23" t="s">
        <v>22</v>
      </c>
      <c r="C31" s="40">
        <v>33301420</v>
      </c>
      <c r="D31" s="41" t="s">
        <v>90</v>
      </c>
      <c r="E31" s="42">
        <v>1</v>
      </c>
      <c r="F31" s="43">
        <v>80.9</v>
      </c>
      <c r="G31" s="22">
        <v>76.11</v>
      </c>
      <c r="H31" s="18">
        <f t="shared" si="0"/>
        <v>78.98400000000001</v>
      </c>
      <c r="I31" s="10">
        <v>3</v>
      </c>
      <c r="J31" s="11" t="str">
        <f t="shared" si="1"/>
        <v>否</v>
      </c>
      <c r="K31" s="10"/>
    </row>
    <row r="32" spans="1:11" ht="18.75">
      <c r="A32" s="10">
        <v>29</v>
      </c>
      <c r="B32" s="23" t="s">
        <v>23</v>
      </c>
      <c r="C32" s="40">
        <v>33301526</v>
      </c>
      <c r="D32" s="41" t="s">
        <v>16</v>
      </c>
      <c r="E32" s="42">
        <v>1</v>
      </c>
      <c r="F32" s="43">
        <v>80.4</v>
      </c>
      <c r="G32" s="22">
        <v>70.61</v>
      </c>
      <c r="H32" s="18">
        <f t="shared" si="0"/>
        <v>76.48400000000001</v>
      </c>
      <c r="I32" s="10">
        <v>1</v>
      </c>
      <c r="J32" s="11" t="str">
        <f t="shared" si="1"/>
        <v>是</v>
      </c>
      <c r="K32" s="10"/>
    </row>
    <row r="33" spans="1:11" ht="18.75">
      <c r="A33" s="10">
        <v>30</v>
      </c>
      <c r="B33" s="23" t="s">
        <v>24</v>
      </c>
      <c r="C33" s="40">
        <v>33301330</v>
      </c>
      <c r="D33" s="41" t="s">
        <v>91</v>
      </c>
      <c r="E33" s="42">
        <v>2</v>
      </c>
      <c r="F33" s="43">
        <v>75.6</v>
      </c>
      <c r="G33" s="22">
        <v>80.04</v>
      </c>
      <c r="H33" s="18">
        <f t="shared" si="0"/>
        <v>77.376</v>
      </c>
      <c r="I33" s="10">
        <v>1</v>
      </c>
      <c r="J33" s="11" t="str">
        <f t="shared" si="1"/>
        <v>是</v>
      </c>
      <c r="K33" s="10"/>
    </row>
    <row r="34" spans="1:11" ht="18.75">
      <c r="A34" s="10">
        <v>31</v>
      </c>
      <c r="B34" s="23" t="s">
        <v>61</v>
      </c>
      <c r="C34" s="40">
        <v>33301429</v>
      </c>
      <c r="D34" s="41" t="s">
        <v>92</v>
      </c>
      <c r="E34" s="42">
        <v>1</v>
      </c>
      <c r="F34" s="43">
        <v>83.8</v>
      </c>
      <c r="G34" s="22">
        <v>77.86</v>
      </c>
      <c r="H34" s="18">
        <f t="shared" si="0"/>
        <v>81.42399999999999</v>
      </c>
      <c r="I34" s="10">
        <v>1</v>
      </c>
      <c r="J34" s="11" t="str">
        <f t="shared" si="1"/>
        <v>是</v>
      </c>
      <c r="K34" s="10"/>
    </row>
    <row r="35" spans="1:11" ht="18.75">
      <c r="A35" s="10">
        <v>32</v>
      </c>
      <c r="B35" s="23" t="s">
        <v>25</v>
      </c>
      <c r="C35" s="40">
        <v>33300525</v>
      </c>
      <c r="D35" s="41" t="s">
        <v>93</v>
      </c>
      <c r="E35" s="42">
        <v>1</v>
      </c>
      <c r="F35" s="43">
        <v>92.2</v>
      </c>
      <c r="G35" s="22">
        <v>75.82</v>
      </c>
      <c r="H35" s="18">
        <f t="shared" si="0"/>
        <v>85.648</v>
      </c>
      <c r="I35" s="10">
        <v>1</v>
      </c>
      <c r="J35" s="11" t="str">
        <f t="shared" si="1"/>
        <v>是</v>
      </c>
      <c r="K35" s="9"/>
    </row>
    <row r="36" spans="1:11" ht="18.75">
      <c r="A36" s="10">
        <v>33</v>
      </c>
      <c r="B36" s="23" t="s">
        <v>25</v>
      </c>
      <c r="C36" s="40">
        <v>33300613</v>
      </c>
      <c r="D36" s="41" t="s">
        <v>18</v>
      </c>
      <c r="E36" s="42">
        <v>1</v>
      </c>
      <c r="F36" s="43">
        <v>85.7</v>
      </c>
      <c r="G36" s="22">
        <v>79.39</v>
      </c>
      <c r="H36" s="18">
        <f aca="true" t="shared" si="2" ref="H36:H63">F36*0.6+G36*0.4</f>
        <v>83.176</v>
      </c>
      <c r="I36" s="10">
        <v>2</v>
      </c>
      <c r="J36" s="11" t="str">
        <f aca="true" t="shared" si="3" ref="J36:J63">IF(AND(I36/E36&lt;=1,G36&gt;=60),"是","否")</f>
        <v>否</v>
      </c>
      <c r="K36" s="9"/>
    </row>
    <row r="37" spans="1:11" ht="18.75">
      <c r="A37" s="10">
        <v>34</v>
      </c>
      <c r="B37" s="23" t="s">
        <v>25</v>
      </c>
      <c r="C37" s="40">
        <v>33301129</v>
      </c>
      <c r="D37" s="41" t="s">
        <v>94</v>
      </c>
      <c r="E37" s="42">
        <v>1</v>
      </c>
      <c r="F37" s="43">
        <v>84.8</v>
      </c>
      <c r="G37" s="22">
        <v>77.11</v>
      </c>
      <c r="H37" s="18">
        <f t="shared" si="2"/>
        <v>81.72399999999999</v>
      </c>
      <c r="I37" s="10">
        <v>3</v>
      </c>
      <c r="J37" s="11" t="str">
        <f t="shared" si="3"/>
        <v>否</v>
      </c>
      <c r="K37" s="10"/>
    </row>
    <row r="38" spans="1:11" ht="18.75">
      <c r="A38" s="10">
        <v>35</v>
      </c>
      <c r="B38" s="23" t="s">
        <v>26</v>
      </c>
      <c r="C38" s="40">
        <v>33300822</v>
      </c>
      <c r="D38" s="41" t="s">
        <v>29</v>
      </c>
      <c r="E38" s="42">
        <v>1</v>
      </c>
      <c r="F38" s="43">
        <v>80.8</v>
      </c>
      <c r="G38" s="22">
        <v>70.18</v>
      </c>
      <c r="H38" s="18">
        <f t="shared" si="2"/>
        <v>76.55199999999999</v>
      </c>
      <c r="I38" s="10">
        <v>1</v>
      </c>
      <c r="J38" s="11" t="str">
        <f t="shared" si="3"/>
        <v>是</v>
      </c>
      <c r="K38" s="10"/>
    </row>
    <row r="39" spans="1:11" ht="18.75">
      <c r="A39" s="10">
        <v>36</v>
      </c>
      <c r="B39" s="23" t="s">
        <v>26</v>
      </c>
      <c r="C39" s="40">
        <v>33300905</v>
      </c>
      <c r="D39" s="41" t="s">
        <v>95</v>
      </c>
      <c r="E39" s="42">
        <v>1</v>
      </c>
      <c r="F39" s="43">
        <v>72.2</v>
      </c>
      <c r="G39" s="22">
        <v>71.54</v>
      </c>
      <c r="H39" s="18">
        <f t="shared" si="2"/>
        <v>71.936</v>
      </c>
      <c r="I39" s="10">
        <v>2</v>
      </c>
      <c r="J39" s="11" t="str">
        <f t="shared" si="3"/>
        <v>否</v>
      </c>
      <c r="K39" s="10"/>
    </row>
    <row r="40" spans="1:11" ht="18.75">
      <c r="A40" s="10">
        <v>37</v>
      </c>
      <c r="B40" s="23" t="s">
        <v>27</v>
      </c>
      <c r="C40" s="40">
        <v>33301409</v>
      </c>
      <c r="D40" s="41" t="s">
        <v>96</v>
      </c>
      <c r="E40" s="42">
        <v>1</v>
      </c>
      <c r="F40" s="43">
        <v>82.1</v>
      </c>
      <c r="G40" s="22">
        <v>80.11</v>
      </c>
      <c r="H40" s="18">
        <f t="shared" si="2"/>
        <v>81.304</v>
      </c>
      <c r="I40" s="10">
        <v>1</v>
      </c>
      <c r="J40" s="11" t="str">
        <f t="shared" si="3"/>
        <v>是</v>
      </c>
      <c r="K40" s="10"/>
    </row>
    <row r="41" spans="1:11" ht="18.75">
      <c r="A41" s="10">
        <v>38</v>
      </c>
      <c r="B41" s="23" t="s">
        <v>27</v>
      </c>
      <c r="C41" s="40">
        <v>33300728</v>
      </c>
      <c r="D41" s="41" t="s">
        <v>97</v>
      </c>
      <c r="E41" s="42">
        <v>1</v>
      </c>
      <c r="F41" s="43">
        <v>81.7</v>
      </c>
      <c r="G41" s="22">
        <v>80.32</v>
      </c>
      <c r="H41" s="18">
        <f t="shared" si="2"/>
        <v>81.148</v>
      </c>
      <c r="I41" s="10">
        <v>2</v>
      </c>
      <c r="J41" s="11" t="str">
        <f t="shared" si="3"/>
        <v>否</v>
      </c>
      <c r="K41" s="10"/>
    </row>
    <row r="42" spans="1:11" ht="18.75">
      <c r="A42" s="10">
        <v>39</v>
      </c>
      <c r="B42" s="23" t="s">
        <v>27</v>
      </c>
      <c r="C42" s="40">
        <v>33301425</v>
      </c>
      <c r="D42" s="41" t="s">
        <v>98</v>
      </c>
      <c r="E42" s="42">
        <v>1</v>
      </c>
      <c r="F42" s="43">
        <v>81.3</v>
      </c>
      <c r="G42" s="22">
        <v>79.25</v>
      </c>
      <c r="H42" s="18">
        <f t="shared" si="2"/>
        <v>80.47999999999999</v>
      </c>
      <c r="I42" s="10">
        <v>3</v>
      </c>
      <c r="J42" s="11" t="str">
        <f t="shared" si="3"/>
        <v>否</v>
      </c>
      <c r="K42" s="10"/>
    </row>
    <row r="43" spans="1:11" ht="18.75">
      <c r="A43" s="10">
        <v>40</v>
      </c>
      <c r="B43" s="53" t="s">
        <v>28</v>
      </c>
      <c r="C43" s="54">
        <v>33300528</v>
      </c>
      <c r="D43" s="41" t="s">
        <v>99</v>
      </c>
      <c r="E43" s="42">
        <v>1</v>
      </c>
      <c r="F43" s="43">
        <v>83.9</v>
      </c>
      <c r="G43" s="22">
        <v>82.64</v>
      </c>
      <c r="H43" s="18">
        <f t="shared" si="2"/>
        <v>83.39600000000002</v>
      </c>
      <c r="I43" s="10">
        <v>1</v>
      </c>
      <c r="J43" s="11" t="str">
        <f t="shared" si="3"/>
        <v>是</v>
      </c>
      <c r="K43" s="10"/>
    </row>
    <row r="44" spans="1:11" ht="18.75">
      <c r="A44" s="10">
        <v>41</v>
      </c>
      <c r="B44" s="24" t="s">
        <v>62</v>
      </c>
      <c r="C44" s="25">
        <v>33300619</v>
      </c>
      <c r="D44" s="26" t="s">
        <v>100</v>
      </c>
      <c r="E44" s="27">
        <v>1</v>
      </c>
      <c r="F44" s="28">
        <v>76.5</v>
      </c>
      <c r="G44" s="22">
        <v>72.18</v>
      </c>
      <c r="H44" s="18">
        <f t="shared" si="2"/>
        <v>74.772</v>
      </c>
      <c r="I44" s="10">
        <v>1</v>
      </c>
      <c r="J44" s="11" t="str">
        <f t="shared" si="3"/>
        <v>是</v>
      </c>
      <c r="K44" s="10"/>
    </row>
    <row r="45" spans="1:11" ht="18.75">
      <c r="A45" s="10">
        <v>42</v>
      </c>
      <c r="B45" s="38" t="s">
        <v>30</v>
      </c>
      <c r="C45" s="46">
        <v>33301201</v>
      </c>
      <c r="D45" s="41" t="s">
        <v>101</v>
      </c>
      <c r="E45" s="42">
        <v>1</v>
      </c>
      <c r="F45" s="43">
        <v>82.1</v>
      </c>
      <c r="G45" s="22">
        <v>81.11</v>
      </c>
      <c r="H45" s="18">
        <f t="shared" si="2"/>
        <v>81.70400000000001</v>
      </c>
      <c r="I45" s="10">
        <v>1</v>
      </c>
      <c r="J45" s="11" t="str">
        <f t="shared" si="3"/>
        <v>是</v>
      </c>
      <c r="K45" s="10"/>
    </row>
    <row r="46" spans="1:11" ht="18.75">
      <c r="A46" s="10">
        <v>43</v>
      </c>
      <c r="B46" s="38" t="s">
        <v>30</v>
      </c>
      <c r="C46" s="46">
        <v>33301416</v>
      </c>
      <c r="D46" s="41" t="s">
        <v>102</v>
      </c>
      <c r="E46" s="42">
        <v>1</v>
      </c>
      <c r="F46" s="43">
        <v>81.3</v>
      </c>
      <c r="G46" s="22">
        <v>82.18</v>
      </c>
      <c r="H46" s="18">
        <f t="shared" si="2"/>
        <v>81.652</v>
      </c>
      <c r="I46" s="10">
        <v>2</v>
      </c>
      <c r="J46" s="11" t="str">
        <f t="shared" si="3"/>
        <v>否</v>
      </c>
      <c r="K46" s="12"/>
    </row>
    <row r="47" spans="1:11" ht="18.75">
      <c r="A47" s="10">
        <v>44</v>
      </c>
      <c r="B47" s="38" t="s">
        <v>30</v>
      </c>
      <c r="C47" s="46">
        <v>33301207</v>
      </c>
      <c r="D47" s="41" t="s">
        <v>103</v>
      </c>
      <c r="E47" s="42">
        <v>1</v>
      </c>
      <c r="F47" s="43">
        <v>79.6</v>
      </c>
      <c r="G47" s="22">
        <v>72.39</v>
      </c>
      <c r="H47" s="18">
        <f t="shared" si="2"/>
        <v>76.71600000000001</v>
      </c>
      <c r="I47" s="10">
        <v>3</v>
      </c>
      <c r="J47" s="11" t="str">
        <f t="shared" si="3"/>
        <v>否</v>
      </c>
      <c r="K47" s="10"/>
    </row>
    <row r="48" spans="1:11" s="8" customFormat="1" ht="18.75">
      <c r="A48" s="10">
        <v>45</v>
      </c>
      <c r="B48" s="38" t="s">
        <v>31</v>
      </c>
      <c r="C48" s="46">
        <v>33301227</v>
      </c>
      <c r="D48" s="45" t="s">
        <v>104</v>
      </c>
      <c r="E48" s="44">
        <v>1</v>
      </c>
      <c r="F48" s="47">
        <v>73</v>
      </c>
      <c r="G48" s="22">
        <v>82.75</v>
      </c>
      <c r="H48" s="18">
        <f t="shared" si="2"/>
        <v>76.9</v>
      </c>
      <c r="I48" s="10">
        <v>1</v>
      </c>
      <c r="J48" s="11" t="str">
        <f t="shared" si="3"/>
        <v>是</v>
      </c>
      <c r="K48" s="10"/>
    </row>
    <row r="49" spans="1:11" ht="18.75">
      <c r="A49" s="10">
        <v>46</v>
      </c>
      <c r="B49" s="38" t="s">
        <v>31</v>
      </c>
      <c r="C49" s="46">
        <v>33301306</v>
      </c>
      <c r="D49" s="45" t="s">
        <v>105</v>
      </c>
      <c r="E49" s="44">
        <v>1</v>
      </c>
      <c r="F49" s="47">
        <v>60.9</v>
      </c>
      <c r="G49" s="22">
        <v>71</v>
      </c>
      <c r="H49" s="18">
        <f t="shared" si="2"/>
        <v>64.94</v>
      </c>
      <c r="I49" s="10">
        <v>2</v>
      </c>
      <c r="J49" s="11" t="str">
        <f t="shared" si="3"/>
        <v>否</v>
      </c>
      <c r="K49" s="10"/>
    </row>
    <row r="50" spans="1:11" ht="18.75">
      <c r="A50" s="10">
        <v>47</v>
      </c>
      <c r="B50" s="38" t="s">
        <v>32</v>
      </c>
      <c r="C50" s="46">
        <v>33300521</v>
      </c>
      <c r="D50" s="45" t="s">
        <v>106</v>
      </c>
      <c r="E50" s="44">
        <v>1</v>
      </c>
      <c r="F50" s="47">
        <v>95.6</v>
      </c>
      <c r="G50" s="22">
        <v>78.39</v>
      </c>
      <c r="H50" s="18">
        <f t="shared" si="2"/>
        <v>88.716</v>
      </c>
      <c r="I50" s="10">
        <v>1</v>
      </c>
      <c r="J50" s="11" t="str">
        <f t="shared" si="3"/>
        <v>是</v>
      </c>
      <c r="K50" s="10"/>
    </row>
    <row r="51" spans="1:11" ht="18.75">
      <c r="A51" s="10">
        <v>48</v>
      </c>
      <c r="B51" s="38" t="s">
        <v>32</v>
      </c>
      <c r="C51" s="46">
        <v>33301428</v>
      </c>
      <c r="D51" s="45" t="s">
        <v>107</v>
      </c>
      <c r="E51" s="44">
        <v>1</v>
      </c>
      <c r="F51" s="47">
        <v>79.6</v>
      </c>
      <c r="G51" s="22">
        <v>72.68</v>
      </c>
      <c r="H51" s="18">
        <f t="shared" si="2"/>
        <v>76.832</v>
      </c>
      <c r="I51" s="10">
        <v>2</v>
      </c>
      <c r="J51" s="11" t="str">
        <f t="shared" si="3"/>
        <v>否</v>
      </c>
      <c r="K51" s="10"/>
    </row>
    <row r="52" spans="1:11" ht="18.75">
      <c r="A52" s="10">
        <v>49</v>
      </c>
      <c r="B52" s="38" t="s">
        <v>32</v>
      </c>
      <c r="C52" s="46">
        <v>33300513</v>
      </c>
      <c r="D52" s="45" t="s">
        <v>108</v>
      </c>
      <c r="E52" s="44">
        <v>1</v>
      </c>
      <c r="F52" s="47">
        <v>66.5</v>
      </c>
      <c r="G52" s="22">
        <v>69.54</v>
      </c>
      <c r="H52" s="18">
        <f t="shared" si="2"/>
        <v>67.71600000000001</v>
      </c>
      <c r="I52" s="10">
        <v>3</v>
      </c>
      <c r="J52" s="11" t="str">
        <f t="shared" si="3"/>
        <v>否</v>
      </c>
      <c r="K52" s="10"/>
    </row>
    <row r="53" spans="1:11" ht="18.75">
      <c r="A53" s="10">
        <v>50</v>
      </c>
      <c r="B53" s="38" t="s">
        <v>33</v>
      </c>
      <c r="C53" s="46">
        <v>33300917</v>
      </c>
      <c r="D53" s="45" t="s">
        <v>109</v>
      </c>
      <c r="E53" s="44">
        <v>1</v>
      </c>
      <c r="F53" s="47">
        <v>90</v>
      </c>
      <c r="G53" s="22">
        <v>82.89</v>
      </c>
      <c r="H53" s="18">
        <f t="shared" si="2"/>
        <v>87.156</v>
      </c>
      <c r="I53" s="10">
        <v>1</v>
      </c>
      <c r="J53" s="11" t="str">
        <f t="shared" si="3"/>
        <v>是</v>
      </c>
      <c r="K53" s="10"/>
    </row>
    <row r="54" spans="1:11" ht="18.75">
      <c r="A54" s="10">
        <v>51</v>
      </c>
      <c r="B54" s="38" t="s">
        <v>33</v>
      </c>
      <c r="C54" s="46">
        <v>33300813</v>
      </c>
      <c r="D54" s="45" t="s">
        <v>110</v>
      </c>
      <c r="E54" s="44">
        <v>1</v>
      </c>
      <c r="F54" s="47">
        <v>82.2</v>
      </c>
      <c r="G54" s="22">
        <v>74.5</v>
      </c>
      <c r="H54" s="18">
        <f t="shared" si="2"/>
        <v>79.12</v>
      </c>
      <c r="I54" s="10">
        <v>2</v>
      </c>
      <c r="J54" s="11" t="str">
        <f t="shared" si="3"/>
        <v>否</v>
      </c>
      <c r="K54" s="10"/>
    </row>
    <row r="55" spans="1:11" ht="18.75">
      <c r="A55" s="10">
        <v>52</v>
      </c>
      <c r="B55" s="38" t="s">
        <v>33</v>
      </c>
      <c r="C55" s="46">
        <v>33300906</v>
      </c>
      <c r="D55" s="45" t="s">
        <v>111</v>
      </c>
      <c r="E55" s="44">
        <v>1</v>
      </c>
      <c r="F55" s="47">
        <v>76.5</v>
      </c>
      <c r="G55" s="22">
        <v>73.89</v>
      </c>
      <c r="H55" s="18">
        <f t="shared" si="2"/>
        <v>75.456</v>
      </c>
      <c r="I55" s="10">
        <v>3</v>
      </c>
      <c r="J55" s="11" t="str">
        <f t="shared" si="3"/>
        <v>否</v>
      </c>
      <c r="K55" s="10"/>
    </row>
    <row r="56" spans="1:11" ht="18.75">
      <c r="A56" s="10">
        <v>53</v>
      </c>
      <c r="B56" s="38" t="s">
        <v>34</v>
      </c>
      <c r="C56" s="46">
        <v>33300827</v>
      </c>
      <c r="D56" s="45" t="s">
        <v>112</v>
      </c>
      <c r="E56" s="44">
        <v>1</v>
      </c>
      <c r="F56" s="47">
        <v>84.3</v>
      </c>
      <c r="G56" s="22">
        <v>84.21</v>
      </c>
      <c r="H56" s="18">
        <f t="shared" si="2"/>
        <v>84.264</v>
      </c>
      <c r="I56" s="10">
        <v>1</v>
      </c>
      <c r="J56" s="11" t="str">
        <f t="shared" si="3"/>
        <v>是</v>
      </c>
      <c r="K56" s="13"/>
    </row>
    <row r="57" spans="1:11" ht="18.75">
      <c r="A57" s="10">
        <v>54</v>
      </c>
      <c r="B57" s="38" t="s">
        <v>34</v>
      </c>
      <c r="C57" s="46">
        <v>33301512</v>
      </c>
      <c r="D57" s="45" t="s">
        <v>113</v>
      </c>
      <c r="E57" s="44">
        <v>1</v>
      </c>
      <c r="F57" s="47">
        <v>75.1</v>
      </c>
      <c r="G57" s="22">
        <v>74.39</v>
      </c>
      <c r="H57" s="18">
        <f t="shared" si="2"/>
        <v>74.816</v>
      </c>
      <c r="I57" s="10">
        <v>2</v>
      </c>
      <c r="J57" s="11" t="str">
        <f t="shared" si="3"/>
        <v>否</v>
      </c>
      <c r="K57" s="13"/>
    </row>
    <row r="58" spans="1:11" ht="18.75">
      <c r="A58" s="10">
        <v>55</v>
      </c>
      <c r="B58" s="38" t="s">
        <v>63</v>
      </c>
      <c r="C58" s="46">
        <v>33301209</v>
      </c>
      <c r="D58" s="45" t="s">
        <v>114</v>
      </c>
      <c r="E58" s="44">
        <v>1</v>
      </c>
      <c r="F58" s="47">
        <v>93.4</v>
      </c>
      <c r="G58" s="22">
        <v>68.96</v>
      </c>
      <c r="H58" s="18">
        <f t="shared" si="2"/>
        <v>83.624</v>
      </c>
      <c r="I58" s="10">
        <v>1</v>
      </c>
      <c r="J58" s="11" t="str">
        <f t="shared" si="3"/>
        <v>是</v>
      </c>
      <c r="K58" s="10"/>
    </row>
    <row r="59" spans="1:11" ht="18.75">
      <c r="A59" s="10">
        <v>56</v>
      </c>
      <c r="B59" s="38" t="s">
        <v>63</v>
      </c>
      <c r="C59" s="46">
        <v>33300720</v>
      </c>
      <c r="D59" s="45" t="s">
        <v>43</v>
      </c>
      <c r="E59" s="44">
        <v>1</v>
      </c>
      <c r="F59" s="47">
        <v>83</v>
      </c>
      <c r="G59" s="22">
        <v>77.43</v>
      </c>
      <c r="H59" s="18">
        <f t="shared" si="2"/>
        <v>80.772</v>
      </c>
      <c r="I59" s="10">
        <v>2</v>
      </c>
      <c r="J59" s="11" t="str">
        <f t="shared" si="3"/>
        <v>否</v>
      </c>
      <c r="K59" s="9"/>
    </row>
    <row r="60" spans="1:11" ht="18.75">
      <c r="A60" s="10">
        <v>57</v>
      </c>
      <c r="B60" s="38" t="s">
        <v>63</v>
      </c>
      <c r="C60" s="46">
        <v>33301518</v>
      </c>
      <c r="D60" s="45" t="s">
        <v>115</v>
      </c>
      <c r="E60" s="44">
        <v>1</v>
      </c>
      <c r="F60" s="47">
        <v>77.8</v>
      </c>
      <c r="G60" s="22">
        <v>62.64</v>
      </c>
      <c r="H60" s="18">
        <f t="shared" si="2"/>
        <v>71.736</v>
      </c>
      <c r="I60" s="10">
        <v>3</v>
      </c>
      <c r="J60" s="11" t="str">
        <f t="shared" si="3"/>
        <v>否</v>
      </c>
      <c r="K60" s="10"/>
    </row>
    <row r="61" spans="1:11" ht="18.75">
      <c r="A61" s="10">
        <v>58</v>
      </c>
      <c r="B61" s="38" t="s">
        <v>35</v>
      </c>
      <c r="C61" s="46">
        <v>33301213</v>
      </c>
      <c r="D61" s="45" t="s">
        <v>117</v>
      </c>
      <c r="E61" s="44">
        <v>1</v>
      </c>
      <c r="F61" s="47">
        <v>89</v>
      </c>
      <c r="G61" s="22">
        <v>83.61</v>
      </c>
      <c r="H61" s="18">
        <f t="shared" si="2"/>
        <v>86.844</v>
      </c>
      <c r="I61" s="10">
        <v>1</v>
      </c>
      <c r="J61" s="11" t="str">
        <f t="shared" si="3"/>
        <v>是</v>
      </c>
      <c r="K61" s="10"/>
    </row>
    <row r="62" spans="1:11" ht="18.75">
      <c r="A62" s="10">
        <v>59</v>
      </c>
      <c r="B62" s="38" t="s">
        <v>35</v>
      </c>
      <c r="C62" s="46">
        <v>33300704</v>
      </c>
      <c r="D62" s="45" t="s">
        <v>116</v>
      </c>
      <c r="E62" s="44">
        <v>1</v>
      </c>
      <c r="F62" s="47">
        <v>90.5</v>
      </c>
      <c r="G62" s="22">
        <v>81.14</v>
      </c>
      <c r="H62" s="18">
        <f t="shared" si="2"/>
        <v>86.756</v>
      </c>
      <c r="I62" s="10">
        <v>2</v>
      </c>
      <c r="J62" s="11" t="str">
        <f t="shared" si="3"/>
        <v>否</v>
      </c>
      <c r="K62" s="10"/>
    </row>
    <row r="63" spans="1:11" ht="18.75">
      <c r="A63" s="10">
        <v>60</v>
      </c>
      <c r="B63" s="38" t="s">
        <v>35</v>
      </c>
      <c r="C63" s="46">
        <v>33301216</v>
      </c>
      <c r="D63" s="45" t="s">
        <v>118</v>
      </c>
      <c r="E63" s="44">
        <v>1</v>
      </c>
      <c r="F63" s="47">
        <v>84.4</v>
      </c>
      <c r="G63" s="22">
        <v>76.21</v>
      </c>
      <c r="H63" s="18">
        <f t="shared" si="2"/>
        <v>81.124</v>
      </c>
      <c r="I63" s="10">
        <v>3</v>
      </c>
      <c r="J63" s="11" t="str">
        <f t="shared" si="3"/>
        <v>否</v>
      </c>
      <c r="K63" s="10"/>
    </row>
    <row r="64" spans="1:11" ht="18.75">
      <c r="A64" s="10">
        <v>61</v>
      </c>
      <c r="B64" s="38" t="s">
        <v>36</v>
      </c>
      <c r="C64" s="46">
        <v>33301312</v>
      </c>
      <c r="D64" s="45" t="s">
        <v>119</v>
      </c>
      <c r="E64" s="44">
        <v>1</v>
      </c>
      <c r="F64" s="47">
        <v>89.5</v>
      </c>
      <c r="G64" s="22">
        <v>78.54</v>
      </c>
      <c r="H64" s="18">
        <f>F64*0.6+G64*0.4</f>
        <v>85.116</v>
      </c>
      <c r="I64" s="10">
        <v>1</v>
      </c>
      <c r="J64" s="11" t="str">
        <f>IF(AND(I64/E64&lt;=1,G64&gt;=60),"是","否")</f>
        <v>是</v>
      </c>
      <c r="K64" s="9"/>
    </row>
    <row r="65" spans="1:11" ht="18.75">
      <c r="A65" s="10">
        <v>62</v>
      </c>
      <c r="B65" s="38" t="s">
        <v>36</v>
      </c>
      <c r="C65" s="46">
        <v>33301011</v>
      </c>
      <c r="D65" s="45" t="s">
        <v>120</v>
      </c>
      <c r="E65" s="44">
        <v>1</v>
      </c>
      <c r="F65" s="47">
        <v>81.3</v>
      </c>
      <c r="G65" s="20" t="s">
        <v>51</v>
      </c>
      <c r="H65" s="20" t="s">
        <v>51</v>
      </c>
      <c r="I65" s="20" t="s">
        <v>51</v>
      </c>
      <c r="J65" s="37" t="s">
        <v>10</v>
      </c>
      <c r="K65" s="19" t="s">
        <v>52</v>
      </c>
    </row>
    <row r="66" spans="1:11" ht="18.75">
      <c r="A66" s="10">
        <v>63</v>
      </c>
      <c r="B66" s="38" t="s">
        <v>37</v>
      </c>
      <c r="C66" s="46">
        <v>33301408</v>
      </c>
      <c r="D66" s="45" t="s">
        <v>121</v>
      </c>
      <c r="E66" s="44">
        <v>1</v>
      </c>
      <c r="F66" s="47">
        <v>78.6</v>
      </c>
      <c r="G66" s="22">
        <v>63.64</v>
      </c>
      <c r="H66" s="18">
        <f>F66*0.6+G66*0.4</f>
        <v>72.616</v>
      </c>
      <c r="I66" s="10">
        <v>1</v>
      </c>
      <c r="J66" s="11" t="str">
        <f>IF(AND(I66/E66&lt;=1,G66&gt;=60),"是","否")</f>
        <v>是</v>
      </c>
      <c r="K66" s="10"/>
    </row>
    <row r="67" spans="1:11" ht="18.75">
      <c r="A67" s="10">
        <v>64</v>
      </c>
      <c r="B67" s="38" t="s">
        <v>38</v>
      </c>
      <c r="C67" s="46">
        <v>33301212</v>
      </c>
      <c r="D67" s="45" t="s">
        <v>123</v>
      </c>
      <c r="E67" s="44">
        <v>1</v>
      </c>
      <c r="F67" s="47">
        <v>83.4</v>
      </c>
      <c r="G67" s="22">
        <v>78.07</v>
      </c>
      <c r="H67" s="18">
        <f>F67*0.6+G67*0.4</f>
        <v>81.268</v>
      </c>
      <c r="I67" s="10">
        <v>1</v>
      </c>
      <c r="J67" s="11" t="str">
        <f>IF(AND(I67/E67&lt;=1,G67&gt;=60),"是","否")</f>
        <v>是</v>
      </c>
      <c r="K67" s="10"/>
    </row>
    <row r="68" spans="1:11" ht="18.75">
      <c r="A68" s="10">
        <v>65</v>
      </c>
      <c r="B68" s="38" t="s">
        <v>38</v>
      </c>
      <c r="C68" s="46">
        <v>33301125</v>
      </c>
      <c r="D68" s="45" t="s">
        <v>124</v>
      </c>
      <c r="E68" s="44">
        <v>1</v>
      </c>
      <c r="F68" s="47">
        <v>81.3</v>
      </c>
      <c r="G68" s="22">
        <v>78.21</v>
      </c>
      <c r="H68" s="18">
        <f>F68*0.6+G68*0.4</f>
        <v>80.064</v>
      </c>
      <c r="I68" s="10">
        <v>2</v>
      </c>
      <c r="J68" s="11" t="str">
        <f>IF(AND(I68/E68&lt;=1,G68&gt;=60),"是","否")</f>
        <v>否</v>
      </c>
      <c r="K68" s="10"/>
    </row>
    <row r="69" spans="1:11" ht="18.75">
      <c r="A69" s="10">
        <v>66</v>
      </c>
      <c r="B69" s="38" t="s">
        <v>38</v>
      </c>
      <c r="C69" s="46">
        <v>33301509</v>
      </c>
      <c r="D69" s="45" t="s">
        <v>122</v>
      </c>
      <c r="E69" s="44">
        <v>1</v>
      </c>
      <c r="F69" s="47">
        <v>83.9</v>
      </c>
      <c r="G69" s="22">
        <v>64.64</v>
      </c>
      <c r="H69" s="18">
        <f>F69*0.6+G69*0.4</f>
        <v>76.196</v>
      </c>
      <c r="I69" s="10">
        <v>3</v>
      </c>
      <c r="J69" s="11" t="str">
        <f>IF(AND(I69/E69&lt;=1,G69&gt;=60),"是","否")</f>
        <v>否</v>
      </c>
      <c r="K69" s="10"/>
    </row>
    <row r="70" spans="1:11" ht="18.75">
      <c r="A70" s="10">
        <v>67</v>
      </c>
      <c r="B70" s="38" t="s">
        <v>39</v>
      </c>
      <c r="C70" s="46">
        <v>33300608</v>
      </c>
      <c r="D70" s="45" t="s">
        <v>125</v>
      </c>
      <c r="E70" s="44">
        <v>1</v>
      </c>
      <c r="F70" s="47">
        <v>80.5</v>
      </c>
      <c r="G70" s="22">
        <v>78.32</v>
      </c>
      <c r="H70" s="18">
        <f>F70*0.6+G70*0.4</f>
        <v>79.628</v>
      </c>
      <c r="I70" s="10">
        <v>1</v>
      </c>
      <c r="J70" s="11" t="str">
        <f>IF(AND(I70/E70&lt;=1,G70&gt;=60),"是","否")</f>
        <v>是</v>
      </c>
      <c r="K70" s="10"/>
    </row>
    <row r="71" spans="1:11" ht="18.75">
      <c r="A71" s="10">
        <v>68</v>
      </c>
      <c r="B71" s="38" t="s">
        <v>39</v>
      </c>
      <c r="C71" s="46">
        <v>33300706</v>
      </c>
      <c r="D71" s="45" t="s">
        <v>127</v>
      </c>
      <c r="E71" s="44">
        <v>1</v>
      </c>
      <c r="F71" s="47">
        <v>76.4</v>
      </c>
      <c r="G71" s="22">
        <v>79.93</v>
      </c>
      <c r="H71" s="18">
        <f>F71*0.6+G71*0.4</f>
        <v>77.81200000000001</v>
      </c>
      <c r="I71" s="10">
        <v>2</v>
      </c>
      <c r="J71" s="11" t="str">
        <f>IF(AND(I71/E71&lt;=1,G71&gt;=60),"是","否")</f>
        <v>否</v>
      </c>
      <c r="K71" s="10"/>
    </row>
    <row r="72" spans="1:11" ht="18.75">
      <c r="A72" s="10">
        <v>69</v>
      </c>
      <c r="B72" s="38" t="s">
        <v>39</v>
      </c>
      <c r="C72" s="46">
        <v>33301411</v>
      </c>
      <c r="D72" s="45" t="s">
        <v>126</v>
      </c>
      <c r="E72" s="44">
        <v>1</v>
      </c>
      <c r="F72" s="47">
        <v>78.1</v>
      </c>
      <c r="G72" s="20" t="s">
        <v>51</v>
      </c>
      <c r="H72" s="20" t="s">
        <v>51</v>
      </c>
      <c r="I72" s="20" t="s">
        <v>51</v>
      </c>
      <c r="J72" s="37" t="s">
        <v>211</v>
      </c>
      <c r="K72" s="19" t="s">
        <v>52</v>
      </c>
    </row>
    <row r="73" spans="1:11" ht="18.75">
      <c r="A73" s="10">
        <v>70</v>
      </c>
      <c r="B73" s="38" t="s">
        <v>40</v>
      </c>
      <c r="C73" s="46">
        <v>33300501</v>
      </c>
      <c r="D73" s="45" t="s">
        <v>128</v>
      </c>
      <c r="E73" s="44">
        <v>1</v>
      </c>
      <c r="F73" s="47">
        <v>82.5</v>
      </c>
      <c r="G73" s="22">
        <v>76.64</v>
      </c>
      <c r="H73" s="18">
        <f aca="true" t="shared" si="4" ref="H73:H85">F73*0.6+G73*0.4</f>
        <v>80.156</v>
      </c>
      <c r="I73" s="10">
        <v>1</v>
      </c>
      <c r="J73" s="11" t="str">
        <f aca="true" t="shared" si="5" ref="J73:J85">IF(AND(I73/E73&lt;=1,G73&gt;=60),"是","否")</f>
        <v>是</v>
      </c>
      <c r="K73" s="10"/>
    </row>
    <row r="74" spans="1:11" ht="18.75">
      <c r="A74" s="10">
        <v>71</v>
      </c>
      <c r="B74" s="38" t="s">
        <v>40</v>
      </c>
      <c r="C74" s="46">
        <v>33301430</v>
      </c>
      <c r="D74" s="45" t="s">
        <v>130</v>
      </c>
      <c r="E74" s="44">
        <v>1</v>
      </c>
      <c r="F74" s="47">
        <v>75.6</v>
      </c>
      <c r="G74" s="22">
        <v>75.61</v>
      </c>
      <c r="H74" s="18">
        <f t="shared" si="4"/>
        <v>75.60399999999998</v>
      </c>
      <c r="I74" s="10">
        <v>2</v>
      </c>
      <c r="J74" s="11" t="str">
        <f t="shared" si="5"/>
        <v>否</v>
      </c>
      <c r="K74" s="10"/>
    </row>
    <row r="75" spans="1:11" ht="18.75">
      <c r="A75" s="10">
        <v>72</v>
      </c>
      <c r="B75" s="38" t="s">
        <v>40</v>
      </c>
      <c r="C75" s="46">
        <v>33300628</v>
      </c>
      <c r="D75" s="45" t="s">
        <v>129</v>
      </c>
      <c r="E75" s="44">
        <v>1</v>
      </c>
      <c r="F75" s="47">
        <v>76.5</v>
      </c>
      <c r="G75" s="22">
        <v>71</v>
      </c>
      <c r="H75" s="18">
        <f t="shared" si="4"/>
        <v>74.3</v>
      </c>
      <c r="I75" s="10">
        <v>3</v>
      </c>
      <c r="J75" s="11" t="str">
        <f t="shared" si="5"/>
        <v>否</v>
      </c>
      <c r="K75" s="10"/>
    </row>
    <row r="76" spans="1:11" ht="18.75">
      <c r="A76" s="10">
        <v>73</v>
      </c>
      <c r="B76" s="38" t="s">
        <v>64</v>
      </c>
      <c r="C76" s="46">
        <v>33300710</v>
      </c>
      <c r="D76" s="45" t="s">
        <v>131</v>
      </c>
      <c r="E76" s="44">
        <v>1</v>
      </c>
      <c r="F76" s="47">
        <v>79.2</v>
      </c>
      <c r="G76" s="22">
        <v>78.25</v>
      </c>
      <c r="H76" s="18">
        <f t="shared" si="4"/>
        <v>78.82000000000001</v>
      </c>
      <c r="I76" s="10">
        <v>1</v>
      </c>
      <c r="J76" s="11" t="str">
        <f t="shared" si="5"/>
        <v>是</v>
      </c>
      <c r="K76" s="10"/>
    </row>
    <row r="77" spans="1:11" ht="18.75">
      <c r="A77" s="10">
        <v>74</v>
      </c>
      <c r="B77" s="38" t="s">
        <v>64</v>
      </c>
      <c r="C77" s="46">
        <v>33301404</v>
      </c>
      <c r="D77" s="45" t="s">
        <v>133</v>
      </c>
      <c r="E77" s="44">
        <v>1</v>
      </c>
      <c r="F77" s="47">
        <v>73.5</v>
      </c>
      <c r="G77" s="22">
        <v>79.79</v>
      </c>
      <c r="H77" s="18">
        <f t="shared" si="4"/>
        <v>76.016</v>
      </c>
      <c r="I77" s="10">
        <v>2</v>
      </c>
      <c r="J77" s="11" t="str">
        <f t="shared" si="5"/>
        <v>否</v>
      </c>
      <c r="K77" s="9"/>
    </row>
    <row r="78" spans="1:11" ht="18.75">
      <c r="A78" s="10">
        <v>75</v>
      </c>
      <c r="B78" s="38" t="s">
        <v>64</v>
      </c>
      <c r="C78" s="46">
        <v>33300520</v>
      </c>
      <c r="D78" s="45" t="s">
        <v>132</v>
      </c>
      <c r="E78" s="44">
        <v>1</v>
      </c>
      <c r="F78" s="47">
        <v>73.9</v>
      </c>
      <c r="G78" s="22">
        <v>78.75</v>
      </c>
      <c r="H78" s="18">
        <f t="shared" si="4"/>
        <v>75.84</v>
      </c>
      <c r="I78" s="10">
        <v>3</v>
      </c>
      <c r="J78" s="11" t="str">
        <f t="shared" si="5"/>
        <v>否</v>
      </c>
      <c r="K78" s="10"/>
    </row>
    <row r="79" spans="1:11" ht="18.75">
      <c r="A79" s="10">
        <v>76</v>
      </c>
      <c r="B79" s="38" t="s">
        <v>41</v>
      </c>
      <c r="C79" s="46">
        <v>33300830</v>
      </c>
      <c r="D79" s="45" t="s">
        <v>134</v>
      </c>
      <c r="E79" s="44">
        <v>1</v>
      </c>
      <c r="F79" s="47">
        <v>94.7</v>
      </c>
      <c r="G79" s="22">
        <v>77.46</v>
      </c>
      <c r="H79" s="18">
        <f t="shared" si="4"/>
        <v>87.804</v>
      </c>
      <c r="I79" s="10">
        <v>1</v>
      </c>
      <c r="J79" s="11" t="str">
        <f t="shared" si="5"/>
        <v>是</v>
      </c>
      <c r="K79" s="10"/>
    </row>
    <row r="80" spans="1:11" ht="18.75">
      <c r="A80" s="10">
        <v>77</v>
      </c>
      <c r="B80" s="38" t="s">
        <v>41</v>
      </c>
      <c r="C80" s="46">
        <v>33301018</v>
      </c>
      <c r="D80" s="45" t="s">
        <v>136</v>
      </c>
      <c r="E80" s="44">
        <v>1</v>
      </c>
      <c r="F80" s="47">
        <v>75.2</v>
      </c>
      <c r="G80" s="22">
        <v>75.21</v>
      </c>
      <c r="H80" s="18">
        <f t="shared" si="4"/>
        <v>75.204</v>
      </c>
      <c r="I80" s="10">
        <v>2</v>
      </c>
      <c r="J80" s="11" t="str">
        <f t="shared" si="5"/>
        <v>否</v>
      </c>
      <c r="K80" s="10"/>
    </row>
    <row r="81" spans="1:11" ht="18.75">
      <c r="A81" s="10">
        <v>78</v>
      </c>
      <c r="B81" s="38" t="s">
        <v>41</v>
      </c>
      <c r="C81" s="46">
        <v>33300514</v>
      </c>
      <c r="D81" s="45" t="s">
        <v>135</v>
      </c>
      <c r="E81" s="44">
        <v>1</v>
      </c>
      <c r="F81" s="47">
        <v>75.7</v>
      </c>
      <c r="G81" s="22">
        <v>74.11</v>
      </c>
      <c r="H81" s="18">
        <f t="shared" si="4"/>
        <v>75.06400000000001</v>
      </c>
      <c r="I81" s="10">
        <v>3</v>
      </c>
      <c r="J81" s="11" t="str">
        <f t="shared" si="5"/>
        <v>否</v>
      </c>
      <c r="K81" s="10"/>
    </row>
    <row r="82" spans="1:11" ht="18.75">
      <c r="A82" s="10">
        <v>79</v>
      </c>
      <c r="B82" s="53" t="s">
        <v>42</v>
      </c>
      <c r="C82" s="54">
        <v>33300823</v>
      </c>
      <c r="D82" s="34" t="s">
        <v>137</v>
      </c>
      <c r="E82" s="35">
        <v>1</v>
      </c>
      <c r="F82" s="36">
        <v>67.9</v>
      </c>
      <c r="G82" s="20" t="s">
        <v>179</v>
      </c>
      <c r="H82" s="18">
        <f t="shared" si="4"/>
        <v>67.024</v>
      </c>
      <c r="I82" s="10">
        <v>1</v>
      </c>
      <c r="J82" s="11" t="str">
        <f t="shared" si="5"/>
        <v>是</v>
      </c>
      <c r="K82" s="19"/>
    </row>
    <row r="83" spans="1:11" ht="18.75">
      <c r="A83" s="10">
        <v>80</v>
      </c>
      <c r="B83" s="24" t="s">
        <v>44</v>
      </c>
      <c r="C83" s="25">
        <v>11100410</v>
      </c>
      <c r="D83" s="31" t="s">
        <v>147</v>
      </c>
      <c r="E83" s="32">
        <v>1</v>
      </c>
      <c r="F83" s="33">
        <v>69.6</v>
      </c>
      <c r="G83" s="20" t="s">
        <v>180</v>
      </c>
      <c r="H83" s="18">
        <f t="shared" si="4"/>
        <v>73.70400000000001</v>
      </c>
      <c r="I83" s="10">
        <v>1</v>
      </c>
      <c r="J83" s="11" t="str">
        <f t="shared" si="5"/>
        <v>是</v>
      </c>
      <c r="K83" s="10"/>
    </row>
    <row r="84" spans="1:11" ht="18.75">
      <c r="A84" s="10">
        <v>81</v>
      </c>
      <c r="B84" s="48" t="s">
        <v>138</v>
      </c>
      <c r="C84" s="51">
        <v>11100406</v>
      </c>
      <c r="D84" s="50" t="s">
        <v>148</v>
      </c>
      <c r="E84" s="49">
        <v>1</v>
      </c>
      <c r="F84" s="52">
        <v>81.8</v>
      </c>
      <c r="G84" s="20" t="s">
        <v>181</v>
      </c>
      <c r="H84" s="18">
        <f t="shared" si="4"/>
        <v>81.28</v>
      </c>
      <c r="I84" s="10">
        <v>1</v>
      </c>
      <c r="J84" s="11" t="str">
        <f t="shared" si="5"/>
        <v>是</v>
      </c>
      <c r="K84" s="10"/>
    </row>
    <row r="85" spans="1:11" ht="18.75">
      <c r="A85" s="10">
        <v>82</v>
      </c>
      <c r="B85" s="48" t="s">
        <v>138</v>
      </c>
      <c r="C85" s="51">
        <v>11100401</v>
      </c>
      <c r="D85" s="50" t="s">
        <v>149</v>
      </c>
      <c r="E85" s="49">
        <v>1</v>
      </c>
      <c r="F85" s="52">
        <v>68.6</v>
      </c>
      <c r="G85" s="20" t="s">
        <v>182</v>
      </c>
      <c r="H85" s="18">
        <f t="shared" si="4"/>
        <v>71.66</v>
      </c>
      <c r="I85" s="10">
        <v>2</v>
      </c>
      <c r="J85" s="11" t="str">
        <f t="shared" si="5"/>
        <v>否</v>
      </c>
      <c r="K85" s="9"/>
    </row>
    <row r="86" spans="1:11" ht="18.75">
      <c r="A86" s="10">
        <v>83</v>
      </c>
      <c r="B86" s="48" t="s">
        <v>45</v>
      </c>
      <c r="C86" s="51">
        <v>11100215</v>
      </c>
      <c r="D86" s="50" t="s">
        <v>150</v>
      </c>
      <c r="E86" s="49">
        <v>1</v>
      </c>
      <c r="F86" s="52">
        <v>84.4</v>
      </c>
      <c r="G86" s="20" t="s">
        <v>53</v>
      </c>
      <c r="H86" s="18">
        <f>F86*0.6+G86*0.4</f>
        <v>81.912</v>
      </c>
      <c r="I86" s="10">
        <v>1</v>
      </c>
      <c r="J86" s="11" t="str">
        <f>IF(AND(I86/E86&lt;=1,G86&gt;=60),"是","否")</f>
        <v>是</v>
      </c>
      <c r="K86" s="10"/>
    </row>
    <row r="87" spans="1:11" ht="18.75">
      <c r="A87" s="10">
        <v>84</v>
      </c>
      <c r="B87" s="48" t="s">
        <v>45</v>
      </c>
      <c r="C87" s="51">
        <v>11100417</v>
      </c>
      <c r="D87" s="50" t="s">
        <v>151</v>
      </c>
      <c r="E87" s="49">
        <v>1</v>
      </c>
      <c r="F87" s="52">
        <v>65.8</v>
      </c>
      <c r="G87" s="20" t="s">
        <v>51</v>
      </c>
      <c r="H87" s="20" t="s">
        <v>51</v>
      </c>
      <c r="I87" s="20" t="s">
        <v>51</v>
      </c>
      <c r="J87" s="37" t="s">
        <v>10</v>
      </c>
      <c r="K87" s="19" t="s">
        <v>52</v>
      </c>
    </row>
    <row r="88" spans="1:11" ht="18.75">
      <c r="A88" s="10">
        <v>85</v>
      </c>
      <c r="B88" s="48" t="s">
        <v>46</v>
      </c>
      <c r="C88" s="51">
        <v>11100316</v>
      </c>
      <c r="D88" s="50" t="s">
        <v>152</v>
      </c>
      <c r="E88" s="49">
        <v>1</v>
      </c>
      <c r="F88" s="52">
        <v>74.9</v>
      </c>
      <c r="G88" s="20" t="s">
        <v>183</v>
      </c>
      <c r="H88" s="18">
        <f aca="true" t="shared" si="6" ref="H88:H114">F88*0.6+G88*0.4</f>
        <v>76.656</v>
      </c>
      <c r="I88" s="10">
        <v>1</v>
      </c>
      <c r="J88" s="11" t="str">
        <f aca="true" t="shared" si="7" ref="J88:J114">IF(AND(I88/E88&lt;=1,G88&gt;=60),"是","否")</f>
        <v>是</v>
      </c>
      <c r="K88" s="10"/>
    </row>
    <row r="89" spans="1:11" ht="18.75">
      <c r="A89" s="10">
        <v>86</v>
      </c>
      <c r="B89" s="48" t="s">
        <v>46</v>
      </c>
      <c r="C89" s="51">
        <v>11100112</v>
      </c>
      <c r="D89" s="50" t="s">
        <v>153</v>
      </c>
      <c r="E89" s="49">
        <v>1</v>
      </c>
      <c r="F89" s="52">
        <v>72.6</v>
      </c>
      <c r="G89" s="20" t="s">
        <v>184</v>
      </c>
      <c r="H89" s="18">
        <f t="shared" si="6"/>
        <v>73.816</v>
      </c>
      <c r="I89" s="10">
        <v>2</v>
      </c>
      <c r="J89" s="11" t="str">
        <f t="shared" si="7"/>
        <v>否</v>
      </c>
      <c r="K89" s="10"/>
    </row>
    <row r="90" spans="1:11" ht="18.75">
      <c r="A90" s="10">
        <v>87</v>
      </c>
      <c r="B90" s="48" t="s">
        <v>47</v>
      </c>
      <c r="C90" s="51">
        <v>11100103</v>
      </c>
      <c r="D90" s="50" t="s">
        <v>154</v>
      </c>
      <c r="E90" s="49">
        <v>1</v>
      </c>
      <c r="F90" s="52">
        <v>62.8</v>
      </c>
      <c r="G90" s="20" t="s">
        <v>185</v>
      </c>
      <c r="H90" s="18">
        <f t="shared" si="6"/>
        <v>67.352</v>
      </c>
      <c r="I90" s="10">
        <v>1</v>
      </c>
      <c r="J90" s="11" t="str">
        <f t="shared" si="7"/>
        <v>是</v>
      </c>
      <c r="K90" s="10"/>
    </row>
    <row r="91" spans="1:11" ht="18.75">
      <c r="A91" s="10">
        <v>88</v>
      </c>
      <c r="B91" s="48" t="s">
        <v>48</v>
      </c>
      <c r="C91" s="51">
        <v>11100230</v>
      </c>
      <c r="D91" s="50" t="s">
        <v>155</v>
      </c>
      <c r="E91" s="49">
        <v>1</v>
      </c>
      <c r="F91" s="52">
        <v>70.9</v>
      </c>
      <c r="G91" s="20" t="s">
        <v>186</v>
      </c>
      <c r="H91" s="18">
        <f t="shared" si="6"/>
        <v>70.31200000000001</v>
      </c>
      <c r="I91" s="10">
        <v>1</v>
      </c>
      <c r="J91" s="11" t="str">
        <f t="shared" si="7"/>
        <v>是</v>
      </c>
      <c r="K91" s="10"/>
    </row>
    <row r="92" spans="1:11" ht="18.75">
      <c r="A92" s="10">
        <v>89</v>
      </c>
      <c r="B92" s="48" t="s">
        <v>49</v>
      </c>
      <c r="C92" s="51">
        <v>11100117</v>
      </c>
      <c r="D92" s="50" t="s">
        <v>156</v>
      </c>
      <c r="E92" s="49">
        <v>2</v>
      </c>
      <c r="F92" s="52">
        <v>82.3</v>
      </c>
      <c r="G92" s="20" t="s">
        <v>187</v>
      </c>
      <c r="H92" s="18">
        <f t="shared" si="6"/>
        <v>76.624</v>
      </c>
      <c r="I92" s="10">
        <v>1</v>
      </c>
      <c r="J92" s="11" t="str">
        <f t="shared" si="7"/>
        <v>是</v>
      </c>
      <c r="K92" s="10"/>
    </row>
    <row r="93" spans="1:11" ht="18.75">
      <c r="A93" s="10">
        <v>90</v>
      </c>
      <c r="B93" s="48" t="s">
        <v>49</v>
      </c>
      <c r="C93" s="51">
        <v>11100304</v>
      </c>
      <c r="D93" s="50" t="s">
        <v>157</v>
      </c>
      <c r="E93" s="49">
        <v>2</v>
      </c>
      <c r="F93" s="52">
        <v>80.4</v>
      </c>
      <c r="G93" s="20" t="s">
        <v>188</v>
      </c>
      <c r="H93" s="18">
        <f t="shared" si="6"/>
        <v>76.512</v>
      </c>
      <c r="I93" s="10">
        <v>2</v>
      </c>
      <c r="J93" s="11" t="str">
        <f t="shared" si="7"/>
        <v>是</v>
      </c>
      <c r="K93" s="9"/>
    </row>
    <row r="94" spans="1:11" ht="18.75">
      <c r="A94" s="10">
        <v>91</v>
      </c>
      <c r="B94" s="48" t="s">
        <v>50</v>
      </c>
      <c r="C94" s="51">
        <v>11100115</v>
      </c>
      <c r="D94" s="50" t="s">
        <v>158</v>
      </c>
      <c r="E94" s="49">
        <v>1</v>
      </c>
      <c r="F94" s="52">
        <v>74.1</v>
      </c>
      <c r="G94" s="20" t="s">
        <v>189</v>
      </c>
      <c r="H94" s="18">
        <f t="shared" si="6"/>
        <v>74.804</v>
      </c>
      <c r="I94" s="10">
        <v>1</v>
      </c>
      <c r="J94" s="11" t="str">
        <f t="shared" si="7"/>
        <v>是</v>
      </c>
      <c r="K94" s="10"/>
    </row>
    <row r="95" spans="1:11" ht="18.75">
      <c r="A95" s="10">
        <v>92</v>
      </c>
      <c r="B95" s="48" t="s">
        <v>50</v>
      </c>
      <c r="C95" s="51">
        <v>11100207</v>
      </c>
      <c r="D95" s="50" t="s">
        <v>159</v>
      </c>
      <c r="E95" s="49">
        <v>1</v>
      </c>
      <c r="F95" s="52">
        <v>65.5</v>
      </c>
      <c r="G95" s="20" t="s">
        <v>190</v>
      </c>
      <c r="H95" s="18">
        <f t="shared" si="6"/>
        <v>66.628</v>
      </c>
      <c r="I95" s="20" t="s">
        <v>210</v>
      </c>
      <c r="J95" s="11" t="str">
        <f t="shared" si="7"/>
        <v>否</v>
      </c>
      <c r="K95" s="19"/>
    </row>
    <row r="96" spans="1:11" ht="18.75">
      <c r="A96" s="10">
        <v>93</v>
      </c>
      <c r="B96" s="48" t="s">
        <v>50</v>
      </c>
      <c r="C96" s="51">
        <v>11100327</v>
      </c>
      <c r="D96" s="50" t="s">
        <v>160</v>
      </c>
      <c r="E96" s="49">
        <v>1</v>
      </c>
      <c r="F96" s="52">
        <v>65</v>
      </c>
      <c r="G96" s="20" t="s">
        <v>191</v>
      </c>
      <c r="H96" s="18">
        <f t="shared" si="6"/>
        <v>64.916</v>
      </c>
      <c r="I96" s="10">
        <v>3</v>
      </c>
      <c r="J96" s="11" t="str">
        <f t="shared" si="7"/>
        <v>否</v>
      </c>
      <c r="K96" s="10"/>
    </row>
    <row r="97" spans="1:11" ht="18.75">
      <c r="A97" s="10">
        <v>94</v>
      </c>
      <c r="B97" s="48" t="s">
        <v>139</v>
      </c>
      <c r="C97" s="51">
        <v>11100319</v>
      </c>
      <c r="D97" s="50" t="s">
        <v>161</v>
      </c>
      <c r="E97" s="49">
        <v>1</v>
      </c>
      <c r="F97" s="52">
        <v>62.5</v>
      </c>
      <c r="G97" s="20" t="s">
        <v>192</v>
      </c>
      <c r="H97" s="18">
        <f t="shared" si="6"/>
        <v>63.928</v>
      </c>
      <c r="I97" s="10">
        <v>1</v>
      </c>
      <c r="J97" s="11" t="str">
        <f t="shared" si="7"/>
        <v>是</v>
      </c>
      <c r="K97" s="10"/>
    </row>
    <row r="98" spans="1:11" ht="18.75">
      <c r="A98" s="10">
        <v>95</v>
      </c>
      <c r="B98" s="48" t="s">
        <v>140</v>
      </c>
      <c r="C98" s="51">
        <v>11100216</v>
      </c>
      <c r="D98" s="50" t="s">
        <v>162</v>
      </c>
      <c r="E98" s="49">
        <v>2</v>
      </c>
      <c r="F98" s="52">
        <v>71.9</v>
      </c>
      <c r="G98" s="20" t="s">
        <v>193</v>
      </c>
      <c r="H98" s="18">
        <f t="shared" si="6"/>
        <v>73.024</v>
      </c>
      <c r="I98" s="10">
        <v>1</v>
      </c>
      <c r="J98" s="11" t="str">
        <f t="shared" si="7"/>
        <v>是</v>
      </c>
      <c r="K98" s="10"/>
    </row>
    <row r="99" spans="1:11" ht="18.75">
      <c r="A99" s="10">
        <v>96</v>
      </c>
      <c r="B99" s="48" t="s">
        <v>140</v>
      </c>
      <c r="C99" s="51">
        <v>11100405</v>
      </c>
      <c r="D99" s="50" t="s">
        <v>163</v>
      </c>
      <c r="E99" s="49">
        <v>2</v>
      </c>
      <c r="F99" s="52">
        <v>64.2</v>
      </c>
      <c r="G99" s="20" t="s">
        <v>194</v>
      </c>
      <c r="H99" s="18">
        <f t="shared" si="6"/>
        <v>67.83600000000001</v>
      </c>
      <c r="I99" s="10">
        <v>2</v>
      </c>
      <c r="J99" s="11" t="str">
        <f t="shared" si="7"/>
        <v>是</v>
      </c>
      <c r="K99" s="10"/>
    </row>
    <row r="100" spans="1:11" ht="18.75">
      <c r="A100" s="10">
        <v>97</v>
      </c>
      <c r="B100" s="48" t="s">
        <v>141</v>
      </c>
      <c r="C100" s="51">
        <v>11100119</v>
      </c>
      <c r="D100" s="50" t="s">
        <v>164</v>
      </c>
      <c r="E100" s="49">
        <v>1</v>
      </c>
      <c r="F100" s="52">
        <v>92.9</v>
      </c>
      <c r="G100" s="20" t="s">
        <v>195</v>
      </c>
      <c r="H100" s="18">
        <f t="shared" si="6"/>
        <v>83.168</v>
      </c>
      <c r="I100" s="10">
        <v>1</v>
      </c>
      <c r="J100" s="11" t="str">
        <f t="shared" si="7"/>
        <v>是</v>
      </c>
      <c r="K100" s="10"/>
    </row>
    <row r="101" spans="1:11" ht="18.75">
      <c r="A101" s="10">
        <v>98</v>
      </c>
      <c r="B101" s="48" t="s">
        <v>141</v>
      </c>
      <c r="C101" s="51">
        <v>11100109</v>
      </c>
      <c r="D101" s="50" t="s">
        <v>165</v>
      </c>
      <c r="E101" s="49">
        <v>1</v>
      </c>
      <c r="F101" s="52">
        <v>63.6</v>
      </c>
      <c r="G101" s="20" t="s">
        <v>196</v>
      </c>
      <c r="H101" s="18">
        <f t="shared" si="6"/>
        <v>63.432</v>
      </c>
      <c r="I101" s="10">
        <v>2</v>
      </c>
      <c r="J101" s="11" t="str">
        <f t="shared" si="7"/>
        <v>否</v>
      </c>
      <c r="K101" s="10"/>
    </row>
    <row r="102" spans="1:11" ht="18.75">
      <c r="A102" s="10">
        <v>99</v>
      </c>
      <c r="B102" s="48" t="s">
        <v>141</v>
      </c>
      <c r="C102" s="51">
        <v>11100201</v>
      </c>
      <c r="D102" s="50" t="s">
        <v>166</v>
      </c>
      <c r="E102" s="49">
        <v>1</v>
      </c>
      <c r="F102" s="52">
        <v>60</v>
      </c>
      <c r="G102" s="20" t="s">
        <v>197</v>
      </c>
      <c r="H102" s="18">
        <f t="shared" si="6"/>
        <v>62.784</v>
      </c>
      <c r="I102" s="10">
        <v>3</v>
      </c>
      <c r="J102" s="11" t="str">
        <f t="shared" si="7"/>
        <v>否</v>
      </c>
      <c r="K102" s="9"/>
    </row>
    <row r="103" spans="1:11" ht="18.75">
      <c r="A103" s="10">
        <v>100</v>
      </c>
      <c r="B103" s="48" t="s">
        <v>142</v>
      </c>
      <c r="C103" s="51">
        <v>11100113</v>
      </c>
      <c r="D103" s="50" t="s">
        <v>167</v>
      </c>
      <c r="E103" s="49">
        <v>1</v>
      </c>
      <c r="F103" s="52">
        <v>65.5</v>
      </c>
      <c r="G103" s="20" t="s">
        <v>198</v>
      </c>
      <c r="H103" s="18">
        <f t="shared" si="6"/>
        <v>73.5</v>
      </c>
      <c r="I103" s="10">
        <v>1</v>
      </c>
      <c r="J103" s="11" t="str">
        <f t="shared" si="7"/>
        <v>是</v>
      </c>
      <c r="K103" s="10"/>
    </row>
    <row r="104" spans="1:11" ht="18.75">
      <c r="A104" s="10">
        <v>101</v>
      </c>
      <c r="B104" s="48" t="s">
        <v>143</v>
      </c>
      <c r="C104" s="51">
        <v>11100220</v>
      </c>
      <c r="D104" s="50" t="s">
        <v>168</v>
      </c>
      <c r="E104" s="49">
        <v>1</v>
      </c>
      <c r="F104" s="52">
        <v>74.7</v>
      </c>
      <c r="G104" s="20" t="s">
        <v>199</v>
      </c>
      <c r="H104" s="18">
        <f t="shared" si="6"/>
        <v>73.648</v>
      </c>
      <c r="I104" s="10">
        <v>1</v>
      </c>
      <c r="J104" s="11" t="str">
        <f t="shared" si="7"/>
        <v>是</v>
      </c>
      <c r="K104" s="10"/>
    </row>
    <row r="105" spans="1:11" ht="18.75">
      <c r="A105" s="10">
        <v>102</v>
      </c>
      <c r="B105" s="48" t="s">
        <v>143</v>
      </c>
      <c r="C105" s="51">
        <v>11100404</v>
      </c>
      <c r="D105" s="50" t="s">
        <v>169</v>
      </c>
      <c r="E105" s="49">
        <v>1</v>
      </c>
      <c r="F105" s="52">
        <v>62.6</v>
      </c>
      <c r="G105" s="20" t="s">
        <v>200</v>
      </c>
      <c r="H105" s="18">
        <f t="shared" si="6"/>
        <v>64.976</v>
      </c>
      <c r="I105" s="10">
        <v>2</v>
      </c>
      <c r="J105" s="11" t="str">
        <f t="shared" si="7"/>
        <v>否</v>
      </c>
      <c r="K105" s="9"/>
    </row>
    <row r="106" spans="1:11" ht="18.75">
      <c r="A106" s="10">
        <v>103</v>
      </c>
      <c r="B106" s="48" t="s">
        <v>144</v>
      </c>
      <c r="C106" s="51">
        <v>11100407</v>
      </c>
      <c r="D106" s="50" t="s">
        <v>170</v>
      </c>
      <c r="E106" s="49">
        <v>2</v>
      </c>
      <c r="F106" s="52">
        <v>65.7</v>
      </c>
      <c r="G106" s="20" t="s">
        <v>201</v>
      </c>
      <c r="H106" s="18">
        <f t="shared" si="6"/>
        <v>70.876</v>
      </c>
      <c r="I106" s="10">
        <v>1</v>
      </c>
      <c r="J106" s="11" t="str">
        <f t="shared" si="7"/>
        <v>是</v>
      </c>
      <c r="K106" s="9"/>
    </row>
    <row r="107" spans="1:11" ht="18.75">
      <c r="A107" s="10">
        <v>104</v>
      </c>
      <c r="B107" s="48" t="s">
        <v>144</v>
      </c>
      <c r="C107" s="51">
        <v>11100221</v>
      </c>
      <c r="D107" s="50" t="s">
        <v>170</v>
      </c>
      <c r="E107" s="49">
        <v>2</v>
      </c>
      <c r="F107" s="52">
        <v>64.3</v>
      </c>
      <c r="G107" s="20" t="s">
        <v>54</v>
      </c>
      <c r="H107" s="18">
        <f t="shared" si="6"/>
        <v>68.864</v>
      </c>
      <c r="I107" s="10">
        <v>2</v>
      </c>
      <c r="J107" s="11" t="str">
        <f t="shared" si="7"/>
        <v>是</v>
      </c>
      <c r="K107" s="9"/>
    </row>
    <row r="108" spans="1:11" ht="18.75" customHeight="1">
      <c r="A108" s="10">
        <v>105</v>
      </c>
      <c r="B108" s="48" t="s">
        <v>144</v>
      </c>
      <c r="C108" s="51">
        <v>11100108</v>
      </c>
      <c r="D108" s="50" t="s">
        <v>171</v>
      </c>
      <c r="E108" s="49">
        <v>2</v>
      </c>
      <c r="F108" s="52">
        <v>64.5</v>
      </c>
      <c r="G108" s="20" t="s">
        <v>202</v>
      </c>
      <c r="H108" s="18">
        <f t="shared" si="6"/>
        <v>66.9</v>
      </c>
      <c r="I108" s="10">
        <v>3</v>
      </c>
      <c r="J108" s="11" t="str">
        <f t="shared" si="7"/>
        <v>否</v>
      </c>
      <c r="K108" s="9"/>
    </row>
    <row r="109" spans="1:11" ht="18.75" customHeight="1">
      <c r="A109" s="10">
        <v>106</v>
      </c>
      <c r="B109" s="48" t="s">
        <v>144</v>
      </c>
      <c r="C109" s="51">
        <v>11100211</v>
      </c>
      <c r="D109" s="50" t="s">
        <v>173</v>
      </c>
      <c r="E109" s="49">
        <v>2</v>
      </c>
      <c r="F109" s="52">
        <v>60.2</v>
      </c>
      <c r="G109" s="20" t="s">
        <v>204</v>
      </c>
      <c r="H109" s="18">
        <f t="shared" si="6"/>
        <v>65.104</v>
      </c>
      <c r="I109" s="10">
        <v>4</v>
      </c>
      <c r="J109" s="11" t="str">
        <f t="shared" si="7"/>
        <v>否</v>
      </c>
      <c r="K109" s="10"/>
    </row>
    <row r="110" spans="1:11" ht="18.75" customHeight="1">
      <c r="A110" s="10">
        <v>107</v>
      </c>
      <c r="B110" s="48" t="s">
        <v>144</v>
      </c>
      <c r="C110" s="51">
        <v>11100416</v>
      </c>
      <c r="D110" s="50" t="s">
        <v>172</v>
      </c>
      <c r="E110" s="49">
        <v>2</v>
      </c>
      <c r="F110" s="52">
        <v>61.6</v>
      </c>
      <c r="G110" s="20" t="s">
        <v>203</v>
      </c>
      <c r="H110" s="18">
        <f t="shared" si="6"/>
        <v>62.96</v>
      </c>
      <c r="I110" s="10">
        <v>5</v>
      </c>
      <c r="J110" s="11" t="str">
        <f t="shared" si="7"/>
        <v>否</v>
      </c>
      <c r="K110" s="10"/>
    </row>
    <row r="111" spans="1:11" ht="18.75" customHeight="1">
      <c r="A111" s="10">
        <v>108</v>
      </c>
      <c r="B111" s="48" t="s">
        <v>145</v>
      </c>
      <c r="C111" s="51">
        <v>11100415</v>
      </c>
      <c r="D111" s="50" t="s">
        <v>174</v>
      </c>
      <c r="E111" s="49">
        <v>1</v>
      </c>
      <c r="F111" s="52">
        <v>85</v>
      </c>
      <c r="G111" s="20" t="s">
        <v>205</v>
      </c>
      <c r="H111" s="18">
        <f t="shared" si="6"/>
        <v>78.172</v>
      </c>
      <c r="I111" s="10">
        <v>1</v>
      </c>
      <c r="J111" s="11" t="str">
        <f t="shared" si="7"/>
        <v>是</v>
      </c>
      <c r="K111" s="10"/>
    </row>
    <row r="112" spans="1:11" ht="18.75" customHeight="1">
      <c r="A112" s="10">
        <v>109</v>
      </c>
      <c r="B112" s="48" t="s">
        <v>145</v>
      </c>
      <c r="C112" s="51">
        <v>11100110</v>
      </c>
      <c r="D112" s="50" t="s">
        <v>175</v>
      </c>
      <c r="E112" s="49">
        <v>1</v>
      </c>
      <c r="F112" s="52">
        <v>61.6</v>
      </c>
      <c r="G112" s="20" t="s">
        <v>206</v>
      </c>
      <c r="H112" s="18">
        <f t="shared" si="6"/>
        <v>68.56</v>
      </c>
      <c r="I112" s="10">
        <v>2</v>
      </c>
      <c r="J112" s="11" t="str">
        <f t="shared" si="7"/>
        <v>否</v>
      </c>
      <c r="K112" s="10"/>
    </row>
    <row r="113" spans="1:11" ht="18.75" customHeight="1">
      <c r="A113" s="10">
        <v>110</v>
      </c>
      <c r="B113" s="48" t="s">
        <v>146</v>
      </c>
      <c r="C113" s="51">
        <v>11100126</v>
      </c>
      <c r="D113" s="50" t="s">
        <v>176</v>
      </c>
      <c r="E113" s="49">
        <v>2</v>
      </c>
      <c r="F113" s="52">
        <v>78.6</v>
      </c>
      <c r="G113" s="20" t="s">
        <v>207</v>
      </c>
      <c r="H113" s="18">
        <f t="shared" si="6"/>
        <v>77.676</v>
      </c>
      <c r="I113" s="10">
        <v>1</v>
      </c>
      <c r="J113" s="11" t="str">
        <f t="shared" si="7"/>
        <v>是</v>
      </c>
      <c r="K113" s="10"/>
    </row>
    <row r="114" spans="1:11" ht="18.75" customHeight="1">
      <c r="A114" s="10">
        <v>111</v>
      </c>
      <c r="B114" s="53" t="s">
        <v>146</v>
      </c>
      <c r="C114" s="54">
        <v>11100204</v>
      </c>
      <c r="D114" s="50" t="s">
        <v>177</v>
      </c>
      <c r="E114" s="49">
        <v>2</v>
      </c>
      <c r="F114" s="52">
        <v>69.2</v>
      </c>
      <c r="G114" s="20" t="s">
        <v>208</v>
      </c>
      <c r="H114" s="18">
        <f t="shared" si="6"/>
        <v>72.176</v>
      </c>
      <c r="I114" s="10">
        <v>2</v>
      </c>
      <c r="J114" s="11" t="str">
        <f t="shared" si="7"/>
        <v>是</v>
      </c>
      <c r="K114" s="10"/>
    </row>
    <row r="115" spans="1:11" ht="33" customHeight="1">
      <c r="A115" s="60" t="s">
        <v>213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</row>
  </sheetData>
  <sheetProtection/>
  <mergeCells count="3">
    <mergeCell ref="A2:K2"/>
    <mergeCell ref="A1:K1"/>
    <mergeCell ref="A115:K115"/>
  </mergeCells>
  <printOptions/>
  <pageMargins left="0.55" right="0.4395833333333333" top="0.4326388888888889" bottom="0.34930555555555554" header="0.4722222222222222" footer="0.20972222222222223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2018-01-29T07:00:18Z</cp:lastPrinted>
  <dcterms:created xsi:type="dcterms:W3CDTF">1996-12-17T01:32:42Z</dcterms:created>
  <dcterms:modified xsi:type="dcterms:W3CDTF">2018-01-29T07:19:09Z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