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总成绩" sheetId="5" r:id="rId1"/>
  </sheets>
  <definedNames>
    <definedName name="_xlnm._FilterDatabase" localSheetId="0" hidden="1">总成绩!#REF!</definedName>
  </definedNames>
  <calcPr calcId="125725"/>
</workbook>
</file>

<file path=xl/calcChain.xml><?xml version="1.0" encoding="utf-8"?>
<calcChain xmlns="http://schemas.openxmlformats.org/spreadsheetml/2006/main">
  <c r="H316" i="5"/>
  <c r="K316" s="1"/>
  <c r="J316"/>
  <c r="H315"/>
  <c r="J315"/>
  <c r="K315" s="1"/>
  <c r="H314"/>
  <c r="K314" s="1"/>
  <c r="J314"/>
  <c r="H313"/>
  <c r="J313"/>
  <c r="H312"/>
  <c r="K312" s="1"/>
  <c r="J312"/>
  <c r="H311"/>
  <c r="J311"/>
  <c r="K311" s="1"/>
  <c r="H310"/>
  <c r="K310" s="1"/>
  <c r="J310"/>
  <c r="H309"/>
  <c r="K309" s="1"/>
  <c r="J309"/>
  <c r="H308"/>
  <c r="J308"/>
  <c r="H306"/>
  <c r="J306"/>
  <c r="H305"/>
  <c r="J305"/>
  <c r="K305"/>
  <c r="H304"/>
  <c r="K304" s="1"/>
  <c r="J304"/>
  <c r="H303"/>
  <c r="J303"/>
  <c r="H302"/>
  <c r="J302"/>
  <c r="H301"/>
  <c r="J301"/>
  <c r="K301" s="1"/>
  <c r="H300"/>
  <c r="J300"/>
  <c r="H299"/>
  <c r="K299" s="1"/>
  <c r="J299"/>
  <c r="H298"/>
  <c r="J298"/>
  <c r="K298" s="1"/>
  <c r="H296"/>
  <c r="K296" s="1"/>
  <c r="J296"/>
  <c r="H295"/>
  <c r="J295"/>
  <c r="H294"/>
  <c r="K294" s="1"/>
  <c r="J294"/>
  <c r="H293"/>
  <c r="J293"/>
  <c r="K293" s="1"/>
  <c r="H292"/>
  <c r="K292" s="1"/>
  <c r="J292"/>
  <c r="H291"/>
  <c r="K291" s="1"/>
  <c r="J291"/>
  <c r="H290"/>
  <c r="J290"/>
  <c r="H289"/>
  <c r="J289"/>
  <c r="H288"/>
  <c r="J288"/>
  <c r="K288"/>
  <c r="J205"/>
  <c r="J100"/>
  <c r="H100"/>
  <c r="K100" s="1"/>
  <c r="J101"/>
  <c r="H101"/>
  <c r="J102"/>
  <c r="H102"/>
  <c r="K102"/>
  <c r="J103"/>
  <c r="H103"/>
  <c r="J105"/>
  <c r="H105"/>
  <c r="K105" s="1"/>
  <c r="J107"/>
  <c r="H107"/>
  <c r="J106"/>
  <c r="H106"/>
  <c r="K106" s="1"/>
  <c r="J109"/>
  <c r="H109"/>
  <c r="K109" s="1"/>
  <c r="J110"/>
  <c r="H110"/>
  <c r="J111"/>
  <c r="H111"/>
  <c r="K111" s="1"/>
  <c r="J114"/>
  <c r="H114"/>
  <c r="K114" s="1"/>
  <c r="J113"/>
  <c r="H113"/>
  <c r="K113" s="1"/>
  <c r="J115"/>
  <c r="H115"/>
  <c r="J118"/>
  <c r="H118"/>
  <c r="K118" s="1"/>
  <c r="J117"/>
  <c r="K117" s="1"/>
  <c r="H117"/>
  <c r="J119"/>
  <c r="H119"/>
  <c r="J121"/>
  <c r="H121"/>
  <c r="K121" s="1"/>
  <c r="J123"/>
  <c r="H123"/>
  <c r="J122"/>
  <c r="H122"/>
  <c r="K122"/>
  <c r="J125"/>
  <c r="H125"/>
  <c r="J126"/>
  <c r="H126"/>
  <c r="K126" s="1"/>
  <c r="J127"/>
  <c r="H127"/>
  <c r="J129"/>
  <c r="H129"/>
  <c r="K129" s="1"/>
  <c r="J130"/>
  <c r="H130"/>
  <c r="K130" s="1"/>
  <c r="J131"/>
  <c r="H131"/>
  <c r="J134"/>
  <c r="H134"/>
  <c r="K134" s="1"/>
  <c r="J136"/>
  <c r="H136"/>
  <c r="K136" s="1"/>
  <c r="J140"/>
  <c r="H140"/>
  <c r="K140" s="1"/>
  <c r="J141"/>
  <c r="H141"/>
  <c r="J144"/>
  <c r="H144"/>
  <c r="K144" s="1"/>
  <c r="J146"/>
  <c r="K146" s="1"/>
  <c r="H146"/>
  <c r="J150"/>
  <c r="H150"/>
  <c r="J152"/>
  <c r="H152"/>
  <c r="K152" s="1"/>
  <c r="J151"/>
  <c r="H151"/>
  <c r="J161"/>
  <c r="H161"/>
  <c r="K161"/>
  <c r="J159"/>
  <c r="H159"/>
  <c r="J158"/>
  <c r="H158"/>
  <c r="K158" s="1"/>
  <c r="J164"/>
  <c r="H164"/>
  <c r="J166"/>
  <c r="J172"/>
  <c r="H172"/>
  <c r="J175"/>
  <c r="H175"/>
  <c r="K175" s="1"/>
  <c r="J169"/>
  <c r="H169"/>
  <c r="K169" s="1"/>
  <c r="J176"/>
  <c r="H176"/>
  <c r="K176" s="1"/>
  <c r="J179"/>
  <c r="H179"/>
  <c r="J182"/>
  <c r="H182"/>
  <c r="K182" s="1"/>
  <c r="J180"/>
  <c r="K180" s="1"/>
  <c r="H180"/>
  <c r="J184"/>
  <c r="H184"/>
  <c r="J188"/>
  <c r="J189"/>
  <c r="J193"/>
  <c r="H193"/>
  <c r="J195"/>
  <c r="J199"/>
  <c r="H199"/>
  <c r="J201"/>
  <c r="H201"/>
  <c r="K201" s="1"/>
  <c r="H205"/>
  <c r="K205" s="1"/>
  <c r="J204"/>
  <c r="H204"/>
  <c r="K204" s="1"/>
  <c r="J207"/>
  <c r="H207"/>
  <c r="J210"/>
  <c r="H210"/>
  <c r="K210" s="1"/>
  <c r="J212"/>
  <c r="H212"/>
  <c r="K212" s="1"/>
  <c r="J214"/>
  <c r="H214"/>
  <c r="J217"/>
  <c r="H217"/>
  <c r="J218"/>
  <c r="H218"/>
  <c r="K218" s="1"/>
  <c r="J222"/>
  <c r="K222" s="1"/>
  <c r="H222"/>
  <c r="J223"/>
  <c r="K223" s="1"/>
  <c r="H223"/>
  <c r="J226"/>
  <c r="H226"/>
  <c r="K226" s="1"/>
  <c r="J234"/>
  <c r="H234"/>
  <c r="J231"/>
  <c r="H231"/>
  <c r="K231"/>
  <c r="J232"/>
  <c r="H232"/>
  <c r="J233"/>
  <c r="H233"/>
  <c r="K233" s="1"/>
  <c r="J236"/>
  <c r="H236"/>
  <c r="J241"/>
  <c r="H241"/>
  <c r="K241" s="1"/>
  <c r="J240"/>
  <c r="H240"/>
  <c r="K240" s="1"/>
  <c r="J244"/>
  <c r="H244"/>
  <c r="J247"/>
  <c r="H247"/>
  <c r="K247" s="1"/>
  <c r="J250"/>
  <c r="H250"/>
  <c r="K250" s="1"/>
  <c r="J248"/>
  <c r="H248"/>
  <c r="K248" s="1"/>
  <c r="J252"/>
  <c r="H252"/>
  <c r="J256"/>
  <c r="H256"/>
  <c r="K256" s="1"/>
  <c r="J258"/>
  <c r="K258" s="1"/>
  <c r="H258"/>
  <c r="J261"/>
  <c r="H261"/>
  <c r="J262"/>
  <c r="H262"/>
  <c r="K262" s="1"/>
  <c r="J260"/>
  <c r="H260"/>
  <c r="J268"/>
  <c r="H268"/>
  <c r="K268"/>
  <c r="J267"/>
  <c r="H267"/>
  <c r="J273"/>
  <c r="H273"/>
  <c r="K273" s="1"/>
  <c r="J272"/>
  <c r="H272"/>
  <c r="J5"/>
  <c r="J6"/>
  <c r="J7"/>
  <c r="J12"/>
  <c r="J10"/>
  <c r="J11"/>
  <c r="K11" s="1"/>
  <c r="J9"/>
  <c r="J14"/>
  <c r="J16"/>
  <c r="J17"/>
  <c r="K17" s="1"/>
  <c r="J18"/>
  <c r="J20"/>
  <c r="J22"/>
  <c r="J21"/>
  <c r="J24"/>
  <c r="J25"/>
  <c r="J29"/>
  <c r="J30"/>
  <c r="J27"/>
  <c r="J28"/>
  <c r="J31"/>
  <c r="J26"/>
  <c r="J32"/>
  <c r="J35"/>
  <c r="J33"/>
  <c r="J34"/>
  <c r="J39"/>
  <c r="J38"/>
  <c r="J43"/>
  <c r="J42"/>
  <c r="K42" s="1"/>
  <c r="J44"/>
  <c r="J37"/>
  <c r="J41"/>
  <c r="J45"/>
  <c r="K45" s="1"/>
  <c r="J40"/>
  <c r="J47"/>
  <c r="J48"/>
  <c r="J50"/>
  <c r="K50" s="1"/>
  <c r="J54"/>
  <c r="J57"/>
  <c r="J55"/>
  <c r="K55" s="1"/>
  <c r="J53"/>
  <c r="J58"/>
  <c r="J51"/>
  <c r="J49"/>
  <c r="K49" s="1"/>
  <c r="J56"/>
  <c r="J52"/>
  <c r="J61"/>
  <c r="J62"/>
  <c r="K62" s="1"/>
  <c r="J60"/>
  <c r="J68"/>
  <c r="J67"/>
  <c r="K67" s="1"/>
  <c r="J66"/>
  <c r="J64"/>
  <c r="J63"/>
  <c r="J65"/>
  <c r="J69"/>
  <c r="J71"/>
  <c r="J70"/>
  <c r="K70"/>
  <c r="J73"/>
  <c r="J74"/>
  <c r="J80"/>
  <c r="J78"/>
  <c r="K78" s="1"/>
  <c r="J79"/>
  <c r="J76"/>
  <c r="J77"/>
  <c r="J75"/>
  <c r="J84"/>
  <c r="J81"/>
  <c r="J82"/>
  <c r="J83"/>
  <c r="J86"/>
  <c r="J88"/>
  <c r="J87"/>
  <c r="J89"/>
  <c r="J90"/>
  <c r="J91"/>
  <c r="J93"/>
  <c r="K93"/>
  <c r="J94"/>
  <c r="J96"/>
  <c r="J98"/>
  <c r="J95"/>
  <c r="J97"/>
  <c r="J133"/>
  <c r="H133"/>
  <c r="K133" s="1"/>
  <c r="J132"/>
  <c r="H132"/>
  <c r="J137"/>
  <c r="H137"/>
  <c r="K137"/>
  <c r="J138"/>
  <c r="H138"/>
  <c r="J142"/>
  <c r="H142"/>
  <c r="K142" s="1"/>
  <c r="J145"/>
  <c r="H145"/>
  <c r="J147"/>
  <c r="H147"/>
  <c r="K147" s="1"/>
  <c r="J148"/>
  <c r="H148"/>
  <c r="K148" s="1"/>
  <c r="J153"/>
  <c r="H153"/>
  <c r="J154"/>
  <c r="H154"/>
  <c r="K154" s="1"/>
  <c r="J156"/>
  <c r="H156"/>
  <c r="K156" s="1"/>
  <c r="J157"/>
  <c r="H157"/>
  <c r="K157" s="1"/>
  <c r="J160"/>
  <c r="H160"/>
  <c r="J163"/>
  <c r="H163"/>
  <c r="K163" s="1"/>
  <c r="J168"/>
  <c r="K168" s="1"/>
  <c r="H168"/>
  <c r="J171"/>
  <c r="H171"/>
  <c r="J173"/>
  <c r="H173"/>
  <c r="K173" s="1"/>
  <c r="J170"/>
  <c r="H170"/>
  <c r="J174"/>
  <c r="H174"/>
  <c r="K174"/>
  <c r="J178"/>
  <c r="H178"/>
  <c r="J181"/>
  <c r="H181"/>
  <c r="K181" s="1"/>
  <c r="J183"/>
  <c r="H183"/>
  <c r="J185"/>
  <c r="H185"/>
  <c r="K185" s="1"/>
  <c r="J186"/>
  <c r="H186"/>
  <c r="K186" s="1"/>
  <c r="J191"/>
  <c r="H191"/>
  <c r="J192"/>
  <c r="H192"/>
  <c r="K192" s="1"/>
  <c r="J197"/>
  <c r="H197"/>
  <c r="K197" s="1"/>
  <c r="J198"/>
  <c r="H198"/>
  <c r="K198" s="1"/>
  <c r="J202"/>
  <c r="H202"/>
  <c r="J203"/>
  <c r="H203"/>
  <c r="K203" s="1"/>
  <c r="J209"/>
  <c r="K209" s="1"/>
  <c r="H209"/>
  <c r="J206"/>
  <c r="H206"/>
  <c r="J211"/>
  <c r="H211"/>
  <c r="K211" s="1"/>
  <c r="J208"/>
  <c r="H208"/>
  <c r="J215"/>
  <c r="H215"/>
  <c r="K215"/>
  <c r="J216"/>
  <c r="H216"/>
  <c r="J219"/>
  <c r="H219"/>
  <c r="K219" s="1"/>
  <c r="J220"/>
  <c r="H220"/>
  <c r="J224"/>
  <c r="H224"/>
  <c r="K224" s="1"/>
  <c r="J225"/>
  <c r="H225"/>
  <c r="K225" s="1"/>
  <c r="J228"/>
  <c r="H228"/>
  <c r="J229"/>
  <c r="H229"/>
  <c r="K229" s="1"/>
  <c r="J235"/>
  <c r="H235"/>
  <c r="K235" s="1"/>
  <c r="J230"/>
  <c r="H230"/>
  <c r="K230" s="1"/>
  <c r="J238"/>
  <c r="H238"/>
  <c r="J239"/>
  <c r="H239"/>
  <c r="K239" s="1"/>
  <c r="J243"/>
  <c r="K243" s="1"/>
  <c r="H243"/>
  <c r="J242"/>
  <c r="H242"/>
  <c r="J246"/>
  <c r="H246"/>
  <c r="K246" s="1"/>
  <c r="J249"/>
  <c r="H249"/>
  <c r="J255"/>
  <c r="H255"/>
  <c r="K255"/>
  <c r="J254"/>
  <c r="H254"/>
  <c r="J253"/>
  <c r="H253"/>
  <c r="K253" s="1"/>
  <c r="J257"/>
  <c r="H257"/>
  <c r="J259"/>
  <c r="H259"/>
  <c r="K259" s="1"/>
  <c r="J263"/>
  <c r="H263"/>
  <c r="K263" s="1"/>
  <c r="J266"/>
  <c r="H266"/>
  <c r="J265"/>
  <c r="H265"/>
  <c r="K265" s="1"/>
  <c r="J270"/>
  <c r="H270"/>
  <c r="K270" s="1"/>
  <c r="J269"/>
  <c r="H269"/>
  <c r="K269" s="1"/>
  <c r="J274"/>
  <c r="H274"/>
  <c r="J275"/>
  <c r="H275"/>
  <c r="K275" s="1"/>
  <c r="J284"/>
  <c r="K284" s="1"/>
  <c r="H284"/>
  <c r="J278"/>
  <c r="H278"/>
  <c r="J282"/>
  <c r="H282"/>
  <c r="K282" s="1"/>
  <c r="J281"/>
  <c r="H281"/>
  <c r="J277"/>
  <c r="H277"/>
  <c r="K277"/>
  <c r="J279"/>
  <c r="H279"/>
  <c r="J280"/>
  <c r="H280"/>
  <c r="K280" s="1"/>
  <c r="J285"/>
  <c r="H285"/>
  <c r="J283"/>
  <c r="H283"/>
  <c r="K283" s="1"/>
  <c r="J286"/>
  <c r="H286"/>
  <c r="K286" s="1"/>
  <c r="J318"/>
  <c r="H318"/>
  <c r="J319"/>
  <c r="H319"/>
  <c r="K319" s="1"/>
  <c r="J320"/>
  <c r="H320"/>
  <c r="K320" s="1"/>
  <c r="J321"/>
  <c r="H321"/>
  <c r="K321" s="1"/>
  <c r="J323"/>
  <c r="H323"/>
  <c r="J324"/>
  <c r="H324"/>
  <c r="K324" s="1"/>
  <c r="J325"/>
  <c r="K325" s="1"/>
  <c r="H325"/>
  <c r="J326"/>
  <c r="H326"/>
  <c r="J327"/>
  <c r="H327"/>
  <c r="K327" s="1"/>
  <c r="J328"/>
  <c r="H328"/>
  <c r="J330"/>
  <c r="J331"/>
  <c r="J333"/>
  <c r="J332"/>
  <c r="J334"/>
  <c r="J336"/>
  <c r="J337"/>
  <c r="J339"/>
  <c r="J338"/>
  <c r="J340"/>
  <c r="J341"/>
  <c r="J345"/>
  <c r="J343"/>
  <c r="J344"/>
  <c r="J346"/>
  <c r="J347"/>
  <c r="J348"/>
  <c r="J350"/>
  <c r="J351"/>
  <c r="J352"/>
  <c r="J354"/>
  <c r="J357"/>
  <c r="J356"/>
  <c r="J359"/>
  <c r="J361"/>
  <c r="J362"/>
  <c r="J363"/>
  <c r="J366"/>
  <c r="J367"/>
  <c r="J365"/>
  <c r="J370"/>
  <c r="J369"/>
  <c r="J372"/>
  <c r="J373"/>
  <c r="J374"/>
  <c r="J376"/>
  <c r="J375"/>
  <c r="J378"/>
  <c r="J379"/>
  <c r="J381"/>
  <c r="J383"/>
  <c r="J386"/>
  <c r="J384"/>
  <c r="J385"/>
  <c r="J387"/>
  <c r="J388"/>
  <c r="J390"/>
  <c r="K390" s="1"/>
  <c r="J392"/>
  <c r="J394"/>
  <c r="J396"/>
  <c r="J398"/>
  <c r="J399"/>
  <c r="J400"/>
  <c r="J403"/>
  <c r="J402"/>
  <c r="J401"/>
  <c r="J408"/>
  <c r="J405"/>
  <c r="K405"/>
  <c r="J406"/>
  <c r="J407"/>
  <c r="J411"/>
  <c r="J409"/>
  <c r="J410"/>
  <c r="J413"/>
  <c r="J412"/>
  <c r="J416"/>
  <c r="J415"/>
  <c r="J417"/>
  <c r="J419"/>
  <c r="J3"/>
  <c r="H5"/>
  <c r="K5" s="1"/>
  <c r="H6"/>
  <c r="H7"/>
  <c r="H12"/>
  <c r="H10"/>
  <c r="K10" s="1"/>
  <c r="H11"/>
  <c r="H9"/>
  <c r="H14"/>
  <c r="K14" s="1"/>
  <c r="H16"/>
  <c r="K16" s="1"/>
  <c r="H17"/>
  <c r="H18"/>
  <c r="H20"/>
  <c r="K20" s="1"/>
  <c r="H22"/>
  <c r="H21"/>
  <c r="H24"/>
  <c r="K24" s="1"/>
  <c r="H25"/>
  <c r="K25" s="1"/>
  <c r="H29"/>
  <c r="K29" s="1"/>
  <c r="H30"/>
  <c r="K30" s="1"/>
  <c r="H27"/>
  <c r="K27" s="1"/>
  <c r="H28"/>
  <c r="K28" s="1"/>
  <c r="H31"/>
  <c r="H26"/>
  <c r="H32"/>
  <c r="K32" s="1"/>
  <c r="H35"/>
  <c r="K35" s="1"/>
  <c r="H33"/>
  <c r="K33" s="1"/>
  <c r="H34"/>
  <c r="H39"/>
  <c r="K39" s="1"/>
  <c r="H38"/>
  <c r="K38" s="1"/>
  <c r="H43"/>
  <c r="K43" s="1"/>
  <c r="H42"/>
  <c r="H44"/>
  <c r="K44" s="1"/>
  <c r="H37"/>
  <c r="K37" s="1"/>
  <c r="H41"/>
  <c r="H45"/>
  <c r="H40"/>
  <c r="K40" s="1"/>
  <c r="H47"/>
  <c r="K47" s="1"/>
  <c r="H48"/>
  <c r="H50"/>
  <c r="H54"/>
  <c r="H57"/>
  <c r="K57" s="1"/>
  <c r="H55"/>
  <c r="H53"/>
  <c r="H58"/>
  <c r="K58" s="1"/>
  <c r="H51"/>
  <c r="K51" s="1"/>
  <c r="H49"/>
  <c r="H56"/>
  <c r="K56" s="1"/>
  <c r="H52"/>
  <c r="K52" s="1"/>
  <c r="H61"/>
  <c r="H62"/>
  <c r="H60"/>
  <c r="K60" s="1"/>
  <c r="H68"/>
  <c r="K68" s="1"/>
  <c r="H67"/>
  <c r="H66"/>
  <c r="K66" s="1"/>
  <c r="H64"/>
  <c r="K64" s="1"/>
  <c r="H63"/>
  <c r="K63" s="1"/>
  <c r="H65"/>
  <c r="H69"/>
  <c r="H71"/>
  <c r="K71" s="1"/>
  <c r="H70"/>
  <c r="H73"/>
  <c r="H74"/>
  <c r="K74" s="1"/>
  <c r="H80"/>
  <c r="K80" s="1"/>
  <c r="H78"/>
  <c r="H79"/>
  <c r="K79" s="1"/>
  <c r="H76"/>
  <c r="H77"/>
  <c r="H75"/>
  <c r="H84"/>
  <c r="K84" s="1"/>
  <c r="H81"/>
  <c r="K81" s="1"/>
  <c r="H82"/>
  <c r="K82" s="1"/>
  <c r="H83"/>
  <c r="H86"/>
  <c r="K86" s="1"/>
  <c r="H88"/>
  <c r="K88" s="1"/>
  <c r="H87"/>
  <c r="K87" s="1"/>
  <c r="H89"/>
  <c r="H90"/>
  <c r="K90" s="1"/>
  <c r="H91"/>
  <c r="K91" s="1"/>
  <c r="H93"/>
  <c r="H94"/>
  <c r="H96"/>
  <c r="K96" s="1"/>
  <c r="H98"/>
  <c r="H95"/>
  <c r="H97"/>
  <c r="K97" s="1"/>
  <c r="H166"/>
  <c r="K166" s="1"/>
  <c r="H188"/>
  <c r="K188" s="1"/>
  <c r="H189"/>
  <c r="K189" s="1"/>
  <c r="H195"/>
  <c r="K195" s="1"/>
  <c r="H330"/>
  <c r="H331"/>
  <c r="H333"/>
  <c r="H332"/>
  <c r="H334"/>
  <c r="H336"/>
  <c r="K336" s="1"/>
  <c r="H337"/>
  <c r="H339"/>
  <c r="H338"/>
  <c r="H340"/>
  <c r="K340" s="1"/>
  <c r="H341"/>
  <c r="H345"/>
  <c r="H343"/>
  <c r="H344"/>
  <c r="K344" s="1"/>
  <c r="H346"/>
  <c r="H347"/>
  <c r="H348"/>
  <c r="K348" s="1"/>
  <c r="H350"/>
  <c r="K350" s="1"/>
  <c r="H351"/>
  <c r="H352"/>
  <c r="H354"/>
  <c r="K354" s="1"/>
  <c r="H357"/>
  <c r="K357" s="1"/>
  <c r="H356"/>
  <c r="H359"/>
  <c r="H361"/>
  <c r="H362"/>
  <c r="K362" s="1"/>
  <c r="H363"/>
  <c r="H366"/>
  <c r="H367"/>
  <c r="K367" s="1"/>
  <c r="H365"/>
  <c r="H370"/>
  <c r="H369"/>
  <c r="H372"/>
  <c r="H373"/>
  <c r="H374"/>
  <c r="H376"/>
  <c r="H375"/>
  <c r="H378"/>
  <c r="K378" s="1"/>
  <c r="H379"/>
  <c r="H381"/>
  <c r="H383"/>
  <c r="K383" s="1"/>
  <c r="H386"/>
  <c r="K386" s="1"/>
  <c r="H384"/>
  <c r="H385"/>
  <c r="H387"/>
  <c r="K387" s="1"/>
  <c r="H388"/>
  <c r="K388" s="1"/>
  <c r="H390"/>
  <c r="H392"/>
  <c r="K392" s="1"/>
  <c r="H394"/>
  <c r="H396"/>
  <c r="K396" s="1"/>
  <c r="H398"/>
  <c r="H399"/>
  <c r="H400"/>
  <c r="H403"/>
  <c r="K403" s="1"/>
  <c r="H402"/>
  <c r="H401"/>
  <c r="H408"/>
  <c r="H405"/>
  <c r="H406"/>
  <c r="K406"/>
  <c r="H407"/>
  <c r="H411"/>
  <c r="K411"/>
  <c r="H409"/>
  <c r="K409" s="1"/>
  <c r="H410"/>
  <c r="K410" s="1"/>
  <c r="H413"/>
  <c r="K413" s="1"/>
  <c r="H412"/>
  <c r="K412" s="1"/>
  <c r="H416"/>
  <c r="K416" s="1"/>
  <c r="H415"/>
  <c r="K415" s="1"/>
  <c r="H417"/>
  <c r="K417"/>
  <c r="H419"/>
  <c r="K419" s="1"/>
  <c r="H3"/>
  <c r="K69"/>
  <c r="K26"/>
  <c r="K76"/>
  <c r="K77"/>
  <c r="K54"/>
  <c r="K48"/>
  <c r="K9"/>
  <c r="K89"/>
  <c r="K22"/>
  <c r="K3" l="1"/>
  <c r="K381"/>
  <c r="K352"/>
  <c r="K347"/>
  <c r="K326"/>
  <c r="K318"/>
  <c r="K281"/>
  <c r="K266"/>
  <c r="K242"/>
  <c r="K228"/>
  <c r="K206"/>
  <c r="K170"/>
  <c r="K153"/>
  <c r="K132"/>
  <c r="K94"/>
  <c r="K260"/>
  <c r="K244"/>
  <c r="K234"/>
  <c r="K207"/>
  <c r="K199"/>
  <c r="K193"/>
  <c r="K172"/>
  <c r="K151"/>
  <c r="K150"/>
  <c r="K131"/>
  <c r="K123"/>
  <c r="K119"/>
  <c r="K110"/>
  <c r="K101"/>
  <c r="K289"/>
  <c r="K306"/>
  <c r="K31"/>
  <c r="K21"/>
  <c r="K6"/>
  <c r="K394"/>
  <c r="K323"/>
  <c r="K285"/>
  <c r="K279"/>
  <c r="K274"/>
  <c r="K257"/>
  <c r="K254"/>
  <c r="K238"/>
  <c r="K220"/>
  <c r="K216"/>
  <c r="K202"/>
  <c r="K183"/>
  <c r="K178"/>
  <c r="K160"/>
  <c r="K145"/>
  <c r="K138"/>
  <c r="K18"/>
  <c r="K12"/>
  <c r="K272"/>
  <c r="K267"/>
  <c r="K252"/>
  <c r="K236"/>
  <c r="K232"/>
  <c r="K217"/>
  <c r="K179"/>
  <c r="K164"/>
  <c r="K159"/>
  <c r="K141"/>
  <c r="K127"/>
  <c r="K125"/>
  <c r="K115"/>
  <c r="K107"/>
  <c r="K103"/>
  <c r="K290"/>
  <c r="K300"/>
  <c r="K302"/>
  <c r="K308"/>
  <c r="K83"/>
  <c r="K61"/>
  <c r="K359"/>
  <c r="K345"/>
  <c r="K328"/>
  <c r="K278"/>
  <c r="K249"/>
  <c r="K208"/>
  <c r="K191"/>
  <c r="K171"/>
  <c r="K261"/>
  <c r="K184"/>
  <c r="K95"/>
  <c r="K75"/>
  <c r="K73"/>
  <c r="K65"/>
  <c r="K53"/>
  <c r="K7"/>
  <c r="K98"/>
  <c r="K41"/>
  <c r="K34"/>
  <c r="K214"/>
  <c r="K295"/>
  <c r="K303"/>
  <c r="K313"/>
  <c r="K407"/>
  <c r="K408"/>
  <c r="K385"/>
  <c r="K339"/>
  <c r="K337"/>
  <c r="K384"/>
  <c r="K338"/>
  <c r="K341"/>
  <c r="K401"/>
  <c r="K399"/>
  <c r="K400"/>
  <c r="K363"/>
  <c r="K361"/>
  <c r="K398"/>
  <c r="K402"/>
  <c r="K369"/>
  <c r="K372"/>
  <c r="K376"/>
  <c r="K379"/>
  <c r="K373"/>
  <c r="K374"/>
  <c r="K370"/>
  <c r="K375"/>
  <c r="K332"/>
  <c r="K366"/>
  <c r="K365"/>
  <c r="K356"/>
  <c r="K333"/>
  <c r="K330"/>
  <c r="K331"/>
  <c r="K334"/>
  <c r="K343"/>
  <c r="K346"/>
  <c r="K351"/>
</calcChain>
</file>

<file path=xl/sharedStrings.xml><?xml version="1.0" encoding="utf-8"?>
<sst xmlns="http://schemas.openxmlformats.org/spreadsheetml/2006/main" count="2120" uniqueCount="318">
  <si>
    <t>序号</t>
  </si>
  <si>
    <t>卫生类</t>
    <phoneticPr fontId="2" type="noConversion"/>
  </si>
  <si>
    <t>教育类</t>
    <phoneticPr fontId="3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</si>
  <si>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</si>
  <si>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</si>
  <si>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</si>
  <si>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</si>
  <si>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</si>
  <si>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</si>
  <si>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</si>
  <si>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</si>
  <si>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</si>
  <si>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</si>
  <si>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</si>
  <si>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</si>
  <si>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</si>
  <si>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</si>
  <si>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</si>
  <si>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</si>
  <si>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</si>
  <si>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</si>
  <si>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</si>
  <si>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</si>
  <si>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</si>
  <si>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</si>
  <si>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</si>
  <si>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</si>
  <si>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</si>
  <si>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综合类</t>
    <phoneticPr fontId="2" type="noConversion"/>
  </si>
  <si>
    <t>备注</t>
    <phoneticPr fontId="2" type="noConversion"/>
  </si>
  <si>
    <t>准考证号码</t>
    <phoneticPr fontId="2" type="noConversion"/>
  </si>
  <si>
    <t>报考类别</t>
    <phoneticPr fontId="3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</si>
  <si>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</si>
  <si>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</si>
  <si>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</si>
  <si>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</si>
  <si>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</si>
  <si>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</si>
  <si>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</si>
  <si>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</si>
  <si>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</si>
  <si>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</si>
  <si>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</si>
  <si>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</si>
  <si>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卫生类</t>
    <phoneticPr fontId="2" type="noConversion"/>
  </si>
  <si>
    <t>报考单位</t>
    <phoneticPr fontId="3" type="noConversion"/>
  </si>
  <si>
    <t>岗位名称</t>
    <phoneticPr fontId="3" type="noConversion"/>
  </si>
  <si>
    <t>岗位代码</t>
    <phoneticPr fontId="3" type="noConversion"/>
  </si>
  <si>
    <t>石正中学、热柘中学、铁民中学、冬青实验中学</t>
    <phoneticPr fontId="3" type="noConversion"/>
  </si>
  <si>
    <t>信息技术教师</t>
    <phoneticPr fontId="3" type="noConversion"/>
  </si>
  <si>
    <t>B001</t>
    <phoneticPr fontId="3" type="noConversion"/>
  </si>
  <si>
    <t>信息技术老师</t>
    <phoneticPr fontId="3" type="noConversion"/>
  </si>
  <si>
    <r>
      <t>B</t>
    </r>
    <r>
      <rPr>
        <sz val="11"/>
        <color indexed="8"/>
        <rFont val="宋体"/>
        <charset val="134"/>
      </rPr>
      <t>001</t>
    </r>
    <phoneticPr fontId="3" type="noConversion"/>
  </si>
  <si>
    <t>B002</t>
    <phoneticPr fontId="3" type="noConversion"/>
  </si>
  <si>
    <t>仁居小学、东石小学、石正小学</t>
    <phoneticPr fontId="3" type="noConversion"/>
  </si>
  <si>
    <t>城南中学、家炳中学</t>
    <phoneticPr fontId="3" type="noConversion"/>
  </si>
  <si>
    <t>B003</t>
    <phoneticPr fontId="3" type="noConversion"/>
  </si>
  <si>
    <t>信息技术老师</t>
    <phoneticPr fontId="2" type="noConversion"/>
  </si>
  <si>
    <t>B003</t>
    <phoneticPr fontId="2" type="noConversion"/>
  </si>
  <si>
    <t>县一小、县二小、坝头小学</t>
    <phoneticPr fontId="3" type="noConversion"/>
  </si>
  <si>
    <t>B004</t>
    <phoneticPr fontId="3" type="noConversion"/>
  </si>
  <si>
    <t>信息技术教师</t>
    <phoneticPr fontId="2" type="noConversion"/>
  </si>
  <si>
    <t>B004</t>
    <phoneticPr fontId="2" type="noConversion"/>
  </si>
  <si>
    <t>B005</t>
    <phoneticPr fontId="2" type="noConversion"/>
  </si>
  <si>
    <t>职校教师</t>
    <phoneticPr fontId="3" type="noConversion"/>
  </si>
  <si>
    <t>B006</t>
    <phoneticPr fontId="3" type="noConversion"/>
  </si>
  <si>
    <t>县职业学校</t>
    <phoneticPr fontId="3" type="noConversion"/>
  </si>
  <si>
    <t>职校教师</t>
  </si>
  <si>
    <t>B006</t>
  </si>
  <si>
    <t>铁民中学.热柘中学.河头中学.仁居中学</t>
    <phoneticPr fontId="3" type="noConversion"/>
  </si>
  <si>
    <t>音乐教师</t>
    <phoneticPr fontId="3" type="noConversion"/>
  </si>
  <si>
    <t>B007</t>
    <phoneticPr fontId="3" type="noConversion"/>
  </si>
  <si>
    <t>B007</t>
    <phoneticPr fontId="2" type="noConversion"/>
  </si>
  <si>
    <t>音乐教师</t>
  </si>
  <si>
    <r>
      <t>B</t>
    </r>
    <r>
      <rPr>
        <sz val="11"/>
        <color indexed="8"/>
        <rFont val="宋体"/>
        <charset val="134"/>
      </rPr>
      <t>008</t>
    </r>
    <phoneticPr fontId="3" type="noConversion"/>
  </si>
  <si>
    <t>B008</t>
    <phoneticPr fontId="3" type="noConversion"/>
  </si>
  <si>
    <t>仁居小学、中行小学、差干小学、河头小学</t>
    <phoneticPr fontId="2" type="noConversion"/>
  </si>
  <si>
    <t>B008</t>
    <phoneticPr fontId="2" type="noConversion"/>
  </si>
  <si>
    <t>美术教师</t>
    <phoneticPr fontId="3" type="noConversion"/>
  </si>
  <si>
    <r>
      <t>B</t>
    </r>
    <r>
      <rPr>
        <sz val="11"/>
        <color indexed="8"/>
        <rFont val="宋体"/>
        <charset val="134"/>
      </rPr>
      <t>009</t>
    </r>
    <phoneticPr fontId="3" type="noConversion"/>
  </si>
  <si>
    <t>B009</t>
    <phoneticPr fontId="3" type="noConversion"/>
  </si>
  <si>
    <t>河头小学、八尺小学、石正小学、东石小学</t>
    <phoneticPr fontId="3" type="noConversion"/>
  </si>
  <si>
    <t>B010</t>
    <phoneticPr fontId="3" type="noConversion"/>
  </si>
  <si>
    <r>
      <t>B</t>
    </r>
    <r>
      <rPr>
        <sz val="11"/>
        <color indexed="8"/>
        <rFont val="宋体"/>
        <charset val="134"/>
      </rPr>
      <t>010</t>
    </r>
    <phoneticPr fontId="3" type="noConversion"/>
  </si>
  <si>
    <t>河头小学、八尺小学、石正小学、东石小学</t>
    <phoneticPr fontId="2" type="noConversion"/>
  </si>
  <si>
    <t>B010</t>
    <phoneticPr fontId="2" type="noConversion"/>
  </si>
  <si>
    <t>石正小学、差干小学、黄畲小学</t>
    <phoneticPr fontId="3" type="noConversion"/>
  </si>
  <si>
    <t>语文教师</t>
    <phoneticPr fontId="3" type="noConversion"/>
  </si>
  <si>
    <t>B011</t>
    <phoneticPr fontId="3" type="noConversion"/>
  </si>
  <si>
    <t>石正小学、差干小学、黄畲小学</t>
  </si>
  <si>
    <r>
      <t>B</t>
    </r>
    <r>
      <rPr>
        <sz val="11"/>
        <color indexed="8"/>
        <rFont val="宋体"/>
        <charset val="134"/>
      </rPr>
      <t>011</t>
    </r>
    <phoneticPr fontId="3" type="noConversion"/>
  </si>
  <si>
    <t>语文教师</t>
    <phoneticPr fontId="2" type="noConversion"/>
  </si>
  <si>
    <t>B011</t>
    <phoneticPr fontId="2" type="noConversion"/>
  </si>
  <si>
    <t>东石小学、泗水小学、上举小学</t>
    <phoneticPr fontId="3" type="noConversion"/>
  </si>
  <si>
    <t>B012</t>
    <phoneticPr fontId="3" type="noConversion"/>
  </si>
  <si>
    <t>东石小学、泗水小学、上举小学</t>
  </si>
  <si>
    <t>B012</t>
    <phoneticPr fontId="2" type="noConversion"/>
  </si>
  <si>
    <t>数学教师</t>
    <phoneticPr fontId="3" type="noConversion"/>
  </si>
  <si>
    <t>数学老师</t>
    <phoneticPr fontId="3" type="noConversion"/>
  </si>
  <si>
    <t>数学教师</t>
    <phoneticPr fontId="2" type="noConversion"/>
  </si>
  <si>
    <t>B014</t>
    <phoneticPr fontId="2" type="noConversion"/>
  </si>
  <si>
    <t>B015</t>
    <phoneticPr fontId="2" type="noConversion"/>
  </si>
  <si>
    <t>差干小学、仁居小学、黄畲小学</t>
    <phoneticPr fontId="3" type="noConversion"/>
  </si>
  <si>
    <t>B016</t>
    <phoneticPr fontId="3" type="noConversion"/>
  </si>
  <si>
    <r>
      <t>B</t>
    </r>
    <r>
      <rPr>
        <sz val="11"/>
        <color indexed="8"/>
        <rFont val="宋体"/>
        <charset val="134"/>
      </rPr>
      <t>016</t>
    </r>
    <phoneticPr fontId="3" type="noConversion"/>
  </si>
  <si>
    <t>差干小学、仁居小学、黄畬小学</t>
    <phoneticPr fontId="3" type="noConversion"/>
  </si>
  <si>
    <t>B016</t>
    <phoneticPr fontId="2" type="noConversion"/>
  </si>
  <si>
    <t>县幼儿园</t>
    <phoneticPr fontId="3" type="noConversion"/>
  </si>
  <si>
    <t>幼儿教师</t>
    <phoneticPr fontId="3" type="noConversion"/>
  </si>
  <si>
    <r>
      <t>B</t>
    </r>
    <r>
      <rPr>
        <sz val="11"/>
        <color indexed="8"/>
        <rFont val="宋体"/>
        <charset val="134"/>
      </rPr>
      <t>017</t>
    </r>
    <phoneticPr fontId="3" type="noConversion"/>
  </si>
  <si>
    <t>B017</t>
    <phoneticPr fontId="3" type="noConversion"/>
  </si>
  <si>
    <t>第二幼儿园</t>
    <phoneticPr fontId="3" type="noConversion"/>
  </si>
  <si>
    <t>B018</t>
    <phoneticPr fontId="3" type="noConversion"/>
  </si>
  <si>
    <t>幼儿教师</t>
    <phoneticPr fontId="2" type="noConversion"/>
  </si>
  <si>
    <t>B018</t>
    <phoneticPr fontId="2" type="noConversion"/>
  </si>
  <si>
    <t>实验幼儿园</t>
    <phoneticPr fontId="3" type="noConversion"/>
  </si>
  <si>
    <t>B019</t>
    <phoneticPr fontId="3" type="noConversion"/>
  </si>
  <si>
    <r>
      <t>B</t>
    </r>
    <r>
      <rPr>
        <sz val="11"/>
        <color indexed="8"/>
        <rFont val="宋体"/>
        <charset val="134"/>
      </rPr>
      <t>019</t>
    </r>
    <phoneticPr fontId="3" type="noConversion"/>
  </si>
  <si>
    <t>实验幼儿园</t>
    <phoneticPr fontId="2" type="noConversion"/>
  </si>
  <si>
    <t>B019</t>
    <phoneticPr fontId="2" type="noConversion"/>
  </si>
  <si>
    <t>大柘小学、县三小</t>
    <phoneticPr fontId="2" type="noConversion"/>
  </si>
  <si>
    <t>铁民中学.热柘中学.河头中学.仁居中学</t>
    <phoneticPr fontId="3" type="noConversion"/>
  </si>
  <si>
    <t>中行中学、八尺中学、石正中学、泗水中学</t>
    <phoneticPr fontId="3" type="noConversion"/>
  </si>
  <si>
    <t>平远县人民医院、平远县中医医院</t>
  </si>
  <si>
    <t>临床医生</t>
  </si>
  <si>
    <t>C001</t>
  </si>
  <si>
    <t>C001</t>
    <phoneticPr fontId="3" type="noConversion"/>
  </si>
  <si>
    <t>C002</t>
  </si>
  <si>
    <t>C003</t>
  </si>
  <si>
    <t>C004</t>
  </si>
  <si>
    <t>平远县人民医院</t>
  </si>
  <si>
    <t>妇产科医生</t>
  </si>
  <si>
    <t>C005</t>
  </si>
  <si>
    <t>公卫医师</t>
  </si>
  <si>
    <t>C006</t>
  </si>
  <si>
    <t>影像科医生</t>
  </si>
  <si>
    <t>C007</t>
  </si>
  <si>
    <t>平远县中医医院</t>
  </si>
  <si>
    <t>检验科医生</t>
  </si>
  <si>
    <t>C008</t>
  </si>
  <si>
    <t>中药师</t>
  </si>
  <si>
    <t>C009</t>
  </si>
  <si>
    <t>药师</t>
  </si>
  <si>
    <t>平远县仁居镇中心卫生院</t>
  </si>
  <si>
    <t>C011</t>
  </si>
  <si>
    <t>平远县石正镇中心卫生院</t>
  </si>
  <si>
    <t>C013</t>
  </si>
  <si>
    <t>平远县东石镇中心卫生院、平远县差干镇卫生院、平远县八尺镇卫生院、平远县上举镇卫生院</t>
  </si>
  <si>
    <t>C014</t>
  </si>
  <si>
    <t>中医科医生</t>
  </si>
  <si>
    <t>C015</t>
  </si>
  <si>
    <t>平远县八尺镇卫生院、平远县中行镇卫生院、平远县泗水镇卫生院</t>
  </si>
  <si>
    <t>C016</t>
  </si>
  <si>
    <t>平远县热柘镇卫生院</t>
  </si>
  <si>
    <t>C017</t>
  </si>
  <si>
    <t>平远县差干镇卫生院、平远县泗水镇卫生院</t>
  </si>
  <si>
    <t>C018</t>
  </si>
  <si>
    <t>平远县仁居镇中心卫生院、平远县东石镇中心卫生院</t>
  </si>
  <si>
    <t>C019</t>
  </si>
  <si>
    <t>平远县差干镇卫生院、平远县八尺镇卫生院、平远县石正镇中心卫生院</t>
  </si>
  <si>
    <t>C020</t>
  </si>
  <si>
    <t>平远县上举镇卫生院</t>
  </si>
  <si>
    <t>平远县东石镇中心卫生院</t>
  </si>
  <si>
    <t>护士</t>
  </si>
  <si>
    <t>C022</t>
  </si>
  <si>
    <t>平远县仁居镇中心卫生院、平远县八尺镇卫生院、平远县石正镇中心卫生院</t>
  </si>
  <si>
    <t>C023</t>
  </si>
  <si>
    <t>C025</t>
  </si>
  <si>
    <t>平远县石正镇中心卫生院、平远县差干镇卫生院</t>
  </si>
  <si>
    <t>C026</t>
  </si>
  <si>
    <t>平远县突发事件预警信息发布中心</t>
  </si>
  <si>
    <t>信息发布员</t>
  </si>
  <si>
    <t>A002</t>
  </si>
  <si>
    <t>平远县不动产登记中心</t>
    <phoneticPr fontId="3" type="noConversion"/>
  </si>
  <si>
    <t>专业技术人员</t>
    <phoneticPr fontId="3" type="noConversion"/>
  </si>
  <si>
    <t>A003</t>
    <phoneticPr fontId="3" type="noConversion"/>
  </si>
  <si>
    <t>A003</t>
  </si>
  <si>
    <t>平远县建设工程交易中心</t>
  </si>
  <si>
    <t>专业技术人员</t>
  </si>
  <si>
    <t>A004</t>
  </si>
  <si>
    <t>平远县人口调查队</t>
    <phoneticPr fontId="2" type="noConversion"/>
  </si>
  <si>
    <t>统计调查专业人员</t>
    <phoneticPr fontId="2" type="noConversion"/>
  </si>
  <si>
    <t>A005</t>
  </si>
  <si>
    <t>平远县林业科学研究所</t>
    <phoneticPr fontId="3" type="noConversion"/>
  </si>
  <si>
    <t>A006</t>
    <phoneticPr fontId="3" type="noConversion"/>
  </si>
  <si>
    <t>A006</t>
  </si>
  <si>
    <t>平远县公证处</t>
    <phoneticPr fontId="3" type="noConversion"/>
  </si>
  <si>
    <t>A008</t>
    <phoneticPr fontId="3" type="noConversion"/>
  </si>
  <si>
    <t>平远县动物卫生监督所</t>
  </si>
  <si>
    <t>A009</t>
  </si>
  <si>
    <t>平远县餐饮安全监管所</t>
    <phoneticPr fontId="3" type="noConversion"/>
  </si>
  <si>
    <t>监管执法人员</t>
    <phoneticPr fontId="3" type="noConversion"/>
  </si>
  <si>
    <t>A010</t>
    <phoneticPr fontId="3" type="noConversion"/>
  </si>
  <si>
    <t>五指石管理处</t>
  </si>
  <si>
    <t>办公室</t>
  </si>
  <si>
    <t>A011</t>
  </si>
  <si>
    <t>A013</t>
  </si>
  <si>
    <t>A014</t>
  </si>
  <si>
    <t>A016</t>
  </si>
  <si>
    <t>平远县差干、仁居、八尺、中行镇农业服务中心各1名</t>
  </si>
  <si>
    <t>农业专技人员</t>
  </si>
  <si>
    <t>平远县上举、泗水、东石镇农业服务中心各1名</t>
  </si>
  <si>
    <t>A019</t>
  </si>
  <si>
    <t>平远县大柘、石正、热柘镇农业服务中心各1名</t>
  </si>
  <si>
    <t>A020</t>
  </si>
  <si>
    <t>平远县差干、仁居、中行镇农业服务中心各1名</t>
  </si>
  <si>
    <t>林业专技人员</t>
  </si>
  <si>
    <t>A021</t>
  </si>
  <si>
    <t>平远县上举、泗水镇农业服务中心各1名</t>
  </si>
  <si>
    <t>A022</t>
  </si>
  <si>
    <t>平远县差干、仁居、八尺镇农业服务中心各1名</t>
  </si>
  <si>
    <t>城乡规划及水利专技人员</t>
  </si>
  <si>
    <t>A023</t>
  </si>
  <si>
    <t>A024</t>
  </si>
  <si>
    <t>平远县中行、河头镇农业服务中心各1名，上举镇农业服务中心2名</t>
  </si>
  <si>
    <t>A025</t>
  </si>
  <si>
    <t>平远县差干、仁居、中行镇财政结算中心各1名</t>
  </si>
  <si>
    <t>财会专技人员</t>
  </si>
  <si>
    <t>A026</t>
  </si>
  <si>
    <t>平远县泗水、长田镇财政结算中心各1名，上举镇财政结算中心2名</t>
  </si>
  <si>
    <t>A027</t>
  </si>
  <si>
    <t>平远县差干、中行、河头、泗水镇社会保障服务中心各1名</t>
  </si>
  <si>
    <t>职员</t>
  </si>
  <si>
    <t>A028</t>
  </si>
  <si>
    <t>平远县差干、河头、上举、热柘镇文教体育服务中心各1名</t>
  </si>
  <si>
    <t>A029</t>
  </si>
  <si>
    <t>平远县疾病预防控制中心</t>
  </si>
  <si>
    <t>水质检验检测</t>
  </si>
  <si>
    <t>A030</t>
  </si>
  <si>
    <t>会计</t>
  </si>
  <si>
    <t>A031</t>
  </si>
  <si>
    <t>A001</t>
    <phoneticPr fontId="3" type="noConversion"/>
  </si>
  <si>
    <t>广州南沙（平远）产业转移工业园
管理委员会</t>
    <phoneticPr fontId="3" type="noConversion"/>
  </si>
  <si>
    <t>规划建设部职员</t>
    <phoneticPr fontId="3" type="noConversion"/>
  </si>
  <si>
    <r>
      <t>A012</t>
    </r>
    <r>
      <rPr>
        <sz val="11"/>
        <color indexed="8"/>
        <rFont val="宋体"/>
        <charset val="134"/>
      </rPr>
      <t/>
    </r>
  </si>
  <si>
    <t>综合管理部职员</t>
    <phoneticPr fontId="3" type="noConversion"/>
  </si>
  <si>
    <t>平远县广播电视台</t>
    <phoneticPr fontId="3" type="noConversion"/>
  </si>
  <si>
    <t>编辑记者</t>
    <phoneticPr fontId="3" type="noConversion"/>
  </si>
  <si>
    <t>A014</t>
    <phoneticPr fontId="3" type="noConversion"/>
  </si>
  <si>
    <t>栏目编导</t>
    <phoneticPr fontId="3" type="noConversion"/>
  </si>
  <si>
    <t>A015</t>
    <phoneticPr fontId="3" type="noConversion"/>
  </si>
  <si>
    <t>办公室文秘</t>
    <phoneticPr fontId="3" type="noConversion"/>
  </si>
  <si>
    <t>网络技术</t>
    <phoneticPr fontId="3" type="noConversion"/>
  </si>
  <si>
    <t>A017</t>
    <phoneticPr fontId="3" type="noConversion"/>
  </si>
  <si>
    <r>
      <t>A017</t>
    </r>
    <r>
      <rPr>
        <sz val="11"/>
        <color indexed="8"/>
        <rFont val="宋体"/>
        <charset val="134"/>
      </rPr>
      <t/>
    </r>
  </si>
  <si>
    <r>
      <rPr>
        <sz val="11"/>
        <rFont val="宋体"/>
        <charset val="134"/>
      </rPr>
      <t>A018</t>
    </r>
  </si>
  <si>
    <t>平远县八尺镇卫生院、热柘镇卫生院</t>
    <phoneticPr fontId="2" type="noConversion"/>
  </si>
  <si>
    <t>铁民中学.热柘中学.河头中学.仁居中学</t>
    <phoneticPr fontId="3" type="noConversion"/>
  </si>
  <si>
    <t>音乐教师</t>
    <phoneticPr fontId="3" type="noConversion"/>
  </si>
  <si>
    <t>B007</t>
    <phoneticPr fontId="3" type="noConversion"/>
  </si>
  <si>
    <t>教育类</t>
    <phoneticPr fontId="3" type="noConversion"/>
  </si>
  <si>
    <t>中行中学、八尺中学、石正中学、泗水中学</t>
    <phoneticPr fontId="3" type="noConversion"/>
  </si>
  <si>
    <t>美术教师</t>
    <phoneticPr fontId="3" type="noConversion"/>
  </si>
  <si>
    <r>
      <t>B</t>
    </r>
    <r>
      <rPr>
        <sz val="11"/>
        <color indexed="8"/>
        <rFont val="宋体"/>
        <charset val="134"/>
      </rPr>
      <t>009</t>
    </r>
    <phoneticPr fontId="3" type="noConversion"/>
  </si>
  <si>
    <t>石正小学、差干小学、黄畲小学</t>
    <phoneticPr fontId="3" type="noConversion"/>
  </si>
  <si>
    <t>语文教师</t>
    <phoneticPr fontId="3" type="noConversion"/>
  </si>
  <si>
    <t>B011</t>
    <phoneticPr fontId="3" type="noConversion"/>
  </si>
  <si>
    <t>东石小学、泗水小学、上举小学</t>
    <phoneticPr fontId="3" type="noConversion"/>
  </si>
  <si>
    <t>B012</t>
    <phoneticPr fontId="3" type="noConversion"/>
  </si>
  <si>
    <t>2017年平远县公开招聘事业单位工作人员总成绩表</t>
    <phoneticPr fontId="3" type="noConversion"/>
  </si>
  <si>
    <t>加分后笔试成绩</t>
    <phoneticPr fontId="2" type="noConversion"/>
  </si>
  <si>
    <t>折合后笔试成绩</t>
    <phoneticPr fontId="2" type="noConversion"/>
  </si>
  <si>
    <t>面试成绩</t>
    <phoneticPr fontId="2" type="noConversion"/>
  </si>
  <si>
    <t>折合后面试</t>
    <phoneticPr fontId="2" type="noConversion"/>
  </si>
  <si>
    <t>总成绩</t>
    <phoneticPr fontId="2" type="noConversion"/>
  </si>
  <si>
    <t>排名</t>
    <phoneticPr fontId="2" type="noConversion"/>
  </si>
  <si>
    <t>面试缺考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</si>
  <si>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</si>
  <si>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</si>
  <si>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</si>
  <si>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</si>
  <si>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</si>
  <si>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</si>
  <si>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</si>
  <si>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</si>
  <si>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</si>
  <si>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</t>
    <phoneticPr fontId="2" type="noConversion"/>
  </si>
  <si>
    <t>2</t>
    <phoneticPr fontId="2" type="noConversion"/>
  </si>
  <si>
    <t>3</t>
    <phoneticPr fontId="2" type="noConversion"/>
  </si>
  <si>
    <t>10</t>
  </si>
  <si>
    <t>11</t>
  </si>
  <si>
    <t>12</t>
  </si>
  <si>
    <t>面试缺考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</si>
  <si>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</si>
  <si>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</si>
  <si>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</si>
  <si>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面试缺考</t>
    <phoneticPr fontId="2" type="noConversion"/>
  </si>
  <si>
    <t>面试缺考</t>
    <phoneticPr fontId="2" type="noConversion"/>
  </si>
  <si>
    <t>1</t>
    <phoneticPr fontId="2" type="noConversion"/>
  </si>
  <si>
    <t>1</t>
    <phoneticPr fontId="2" type="noConversion"/>
  </si>
  <si>
    <t>面试缺考</t>
    <phoneticPr fontId="2" type="noConversion"/>
  </si>
  <si>
    <t>2</t>
    <phoneticPr fontId="2" type="noConversion"/>
  </si>
  <si>
    <t>长田小学、热柘小学、冬青小学</t>
    <phoneticPr fontId="2" type="noConversion"/>
  </si>
  <si>
    <t>B013</t>
    <phoneticPr fontId="2" type="noConversion"/>
  </si>
  <si>
    <t>教育类</t>
    <phoneticPr fontId="2" type="noConversion"/>
  </si>
  <si>
    <t>1</t>
    <phoneticPr fontId="2" type="noConversion"/>
  </si>
  <si>
    <r>
      <t>B</t>
    </r>
    <r>
      <rPr>
        <sz val="11"/>
        <color indexed="8"/>
        <rFont val="宋体"/>
        <charset val="134"/>
      </rPr>
      <t>013</t>
    </r>
    <phoneticPr fontId="2" type="noConversion"/>
  </si>
  <si>
    <t>面试缺考</t>
    <phoneticPr fontId="2" type="noConversion"/>
  </si>
  <si>
    <t>石正小学、中行小学、坝头小学</t>
    <phoneticPr fontId="2" type="noConversion"/>
  </si>
  <si>
    <r>
      <t>B</t>
    </r>
    <r>
      <rPr>
        <sz val="11"/>
        <color indexed="8"/>
        <rFont val="宋体"/>
        <charset val="134"/>
      </rPr>
      <t>014</t>
    </r>
    <phoneticPr fontId="2" type="noConversion"/>
  </si>
  <si>
    <t>数学老师</t>
    <phoneticPr fontId="2" type="noConversion"/>
  </si>
  <si>
    <t>东石小学、上举小学、长田小学</t>
    <phoneticPr fontId="2" type="noConversion"/>
  </si>
  <si>
    <t>东石小学，上举小学，长田小学</t>
    <phoneticPr fontId="2" type="noConversion"/>
  </si>
  <si>
    <r>
      <t>B</t>
    </r>
    <r>
      <rPr>
        <sz val="11"/>
        <color indexed="8"/>
        <rFont val="宋体"/>
        <charset val="134"/>
      </rPr>
      <t>015</t>
    </r>
    <phoneticPr fontId="2" type="noConversion"/>
  </si>
  <si>
    <t>面试缺考</t>
    <phoneticPr fontId="2" type="noConversion"/>
  </si>
  <si>
    <t>1</t>
    <phoneticPr fontId="2" type="noConversion"/>
  </si>
  <si>
    <t>1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</si>
  <si>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</si>
  <si>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</si>
  <si>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</si>
  <si>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面试缺考</t>
    <phoneticPr fontId="2" type="noConversion"/>
  </si>
  <si>
    <t>是否进入体检</t>
    <phoneticPr fontId="2" type="noConversion"/>
  </si>
  <si>
    <t>是</t>
    <phoneticPr fontId="2" type="noConversion"/>
  </si>
  <si>
    <t>否</t>
    <phoneticPr fontId="2" type="noConversion"/>
  </si>
  <si>
    <t>否</t>
    <phoneticPr fontId="2" type="noConversion"/>
  </si>
  <si>
    <t>是</t>
    <phoneticPr fontId="2" type="noConversion"/>
  </si>
  <si>
    <t>未到达面试成绩合格分数线60分</t>
    <phoneticPr fontId="2" type="noConversion"/>
  </si>
  <si>
    <t>根据公告，若同一岗位考生总成绩相同的，依次按照笔试成绩、面试主评委评分高低顺序确定体检人员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</si>
</sst>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0.00_ "/>
  </numFmts>
  <fonts count="2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0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6" fillId="0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8" fontId="0" fillId="0" borderId="1" xfId="0" applyNumberForma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4" xfId="2"/>
    <cellStyle name="常规 5" xfId="3"/>
    <cellStyle name="常规 6" xfId="4"/>
    <cellStyle name="常规_Sheet1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6"/>
  <sheetViews>
    <sheetView tabSelected="1" topLeftCell="A280" workbookViewId="0">
      <selection activeCell="F355" sqref="F355"/>
    </sheetView>
  </sheetViews>
  <sheetFormatPr defaultColWidth="4.625" defaultRowHeight="14.25"/>
  <cols>
    <col min="1" max="1" width="3.75" style="3" customWidth="1"/>
    <col min="2" max="2" width="23.75" style="30" customWidth="1"/>
    <col min="3" max="3" width="11.625" style="2" customWidth="1"/>
    <col min="4" max="4" width="6.375" style="2" customWidth="1"/>
    <col min="5" max="5" width="16" style="5" customWidth="1"/>
    <col min="6" max="6" width="9.75" style="2" customWidth="1"/>
    <col min="7" max="11" width="10.125" style="2" customWidth="1"/>
    <col min="12" max="13" width="10.125" style="34" customWidth="1"/>
    <col min="14" max="14" width="15.125" style="1" customWidth="1"/>
    <col min="15" max="254" width="9" style="1" customWidth="1"/>
    <col min="255" max="16384" width="4.625" style="1"/>
  </cols>
  <sheetData>
    <row r="1" spans="1:14" ht="60" customHeight="1">
      <c r="A1" s="49" t="s">
        <v>259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6" customFormat="1" ht="38.25" customHeight="1">
      <c r="A2" s="12" t="s">
        <v>0</v>
      </c>
      <c r="B2" s="20" t="s">
        <v>45</v>
      </c>
      <c r="C2" s="20" t="s">
        <v>46</v>
      </c>
      <c r="D2" s="20" t="s">
        <v>47</v>
      </c>
      <c r="E2" s="13" t="s">
        <v>30</v>
      </c>
      <c r="F2" s="12" t="s">
        <v>31</v>
      </c>
      <c r="G2" s="12" t="s">
        <v>260</v>
      </c>
      <c r="H2" s="12" t="s">
        <v>261</v>
      </c>
      <c r="I2" s="12" t="s">
        <v>262</v>
      </c>
      <c r="J2" s="12" t="s">
        <v>263</v>
      </c>
      <c r="K2" s="12" t="s">
        <v>264</v>
      </c>
      <c r="L2" s="32" t="s">
        <v>265</v>
      </c>
      <c r="M2" s="32" t="s">
        <v>311</v>
      </c>
      <c r="N2" s="14" t="s">
        <v>29</v>
      </c>
    </row>
    <row r="3" spans="1:14" ht="26.25" customHeight="1">
      <c r="A3" s="8">
        <v>1</v>
      </c>
      <c r="B3" s="24" t="s">
        <v>170</v>
      </c>
      <c r="C3" s="7" t="s">
        <v>171</v>
      </c>
      <c r="D3" s="16" t="s">
        <v>231</v>
      </c>
      <c r="E3" s="18">
        <v>220307160001</v>
      </c>
      <c r="F3" s="10" t="s">
        <v>3</v>
      </c>
      <c r="G3" s="31">
        <v>71.14</v>
      </c>
      <c r="H3" s="31">
        <f>SUM(G3*0.6)</f>
        <v>42.683999999999997</v>
      </c>
      <c r="I3" s="31">
        <v>78.95</v>
      </c>
      <c r="J3" s="31">
        <f>SUM(I3*0.4)</f>
        <v>31.580000000000002</v>
      </c>
      <c r="K3" s="31">
        <f>SUM(H3+J3)</f>
        <v>74.263999999999996</v>
      </c>
      <c r="L3" s="33" t="s">
        <v>267</v>
      </c>
      <c r="M3" s="33" t="s">
        <v>312</v>
      </c>
      <c r="N3" s="15"/>
    </row>
    <row r="4" spans="1:14" ht="21.75" customHeight="1">
      <c r="A4" s="8"/>
      <c r="B4" s="24"/>
      <c r="C4" s="7"/>
      <c r="D4" s="16"/>
      <c r="E4" s="18"/>
      <c r="F4" s="10"/>
      <c r="G4" s="31"/>
      <c r="H4" s="31"/>
      <c r="I4" s="31"/>
      <c r="J4" s="31"/>
      <c r="K4" s="31"/>
      <c r="L4" s="33"/>
      <c r="M4" s="33"/>
      <c r="N4" s="15"/>
    </row>
    <row r="5" spans="1:14" ht="27.75" customHeight="1">
      <c r="A5" s="8">
        <v>1</v>
      </c>
      <c r="B5" s="24" t="s">
        <v>170</v>
      </c>
      <c r="C5" s="7" t="s">
        <v>171</v>
      </c>
      <c r="D5" s="7" t="s">
        <v>172</v>
      </c>
      <c r="E5" s="18">
        <v>220307160007</v>
      </c>
      <c r="F5" s="10" t="s">
        <v>3</v>
      </c>
      <c r="G5" s="31">
        <v>81.47</v>
      </c>
      <c r="H5" s="31">
        <f>SUM(G5*0.6)</f>
        <v>48.881999999999998</v>
      </c>
      <c r="I5" s="31">
        <v>74.650000000000006</v>
      </c>
      <c r="J5" s="31">
        <f>SUM(I5*0.4)</f>
        <v>29.860000000000003</v>
      </c>
      <c r="K5" s="31">
        <f>SUM(H5+J5)</f>
        <v>78.742000000000004</v>
      </c>
      <c r="L5" s="33" t="s">
        <v>267</v>
      </c>
      <c r="M5" s="33" t="s">
        <v>312</v>
      </c>
      <c r="N5" s="15"/>
    </row>
    <row r="6" spans="1:14" ht="27.75" customHeight="1">
      <c r="A6" s="8">
        <v>2</v>
      </c>
      <c r="B6" s="24" t="s">
        <v>170</v>
      </c>
      <c r="C6" s="7" t="s">
        <v>171</v>
      </c>
      <c r="D6" s="7" t="s">
        <v>172</v>
      </c>
      <c r="E6" s="18">
        <v>220307160004</v>
      </c>
      <c r="F6" s="10" t="s">
        <v>3</v>
      </c>
      <c r="G6" s="31">
        <v>75.08</v>
      </c>
      <c r="H6" s="31">
        <f>SUM(G6*0.6)</f>
        <v>45.047999999999995</v>
      </c>
      <c r="I6" s="31">
        <v>0</v>
      </c>
      <c r="J6" s="31">
        <f>SUM(I6*0.4)</f>
        <v>0</v>
      </c>
      <c r="K6" s="31">
        <f>SUM(H6+J6)</f>
        <v>45.047999999999995</v>
      </c>
      <c r="L6" s="33" t="s">
        <v>277</v>
      </c>
      <c r="M6" s="33" t="s">
        <v>313</v>
      </c>
      <c r="N6" s="15" t="s">
        <v>266</v>
      </c>
    </row>
    <row r="7" spans="1:14" ht="27.75" customHeight="1">
      <c r="A7" s="8">
        <v>3</v>
      </c>
      <c r="B7" s="24" t="s">
        <v>170</v>
      </c>
      <c r="C7" s="7" t="s">
        <v>171</v>
      </c>
      <c r="D7" s="7" t="s">
        <v>172</v>
      </c>
      <c r="E7" s="18">
        <v>220307160005</v>
      </c>
      <c r="F7" s="10" t="s">
        <v>3</v>
      </c>
      <c r="G7" s="31">
        <v>72.5</v>
      </c>
      <c r="H7" s="31">
        <f>SUM(G7*0.6)</f>
        <v>43.5</v>
      </c>
      <c r="I7" s="31">
        <v>0</v>
      </c>
      <c r="J7" s="31">
        <f>SUM(I7*0.4)</f>
        <v>0</v>
      </c>
      <c r="K7" s="31">
        <f>SUM(H7+J7)</f>
        <v>43.5</v>
      </c>
      <c r="L7" s="33" t="s">
        <v>278</v>
      </c>
      <c r="M7" s="33" t="s">
        <v>313</v>
      </c>
      <c r="N7" s="15" t="s">
        <v>266</v>
      </c>
    </row>
    <row r="8" spans="1:14" ht="23.25" customHeight="1">
      <c r="A8" s="8"/>
      <c r="B8" s="24"/>
      <c r="C8" s="7"/>
      <c r="D8" s="7"/>
      <c r="E8" s="18"/>
      <c r="F8" s="10"/>
      <c r="G8" s="31"/>
      <c r="H8" s="31"/>
      <c r="I8" s="31"/>
      <c r="J8" s="31"/>
      <c r="K8" s="31"/>
      <c r="L8" s="33"/>
      <c r="M8" s="33"/>
      <c r="N8" s="15"/>
    </row>
    <row r="9" spans="1:14" ht="23.25" customHeight="1">
      <c r="A9" s="8">
        <v>4</v>
      </c>
      <c r="B9" s="24" t="s">
        <v>173</v>
      </c>
      <c r="C9" s="7" t="s">
        <v>174</v>
      </c>
      <c r="D9" s="7" t="s">
        <v>176</v>
      </c>
      <c r="E9" s="18">
        <v>220307160018</v>
      </c>
      <c r="F9" s="10" t="s">
        <v>3</v>
      </c>
      <c r="G9" s="31">
        <v>80.13</v>
      </c>
      <c r="H9" s="31">
        <f>SUM(G9*0.6)</f>
        <v>48.077999999999996</v>
      </c>
      <c r="I9" s="31">
        <v>81.05</v>
      </c>
      <c r="J9" s="31">
        <f>SUM(I9*0.4)</f>
        <v>32.42</v>
      </c>
      <c r="K9" s="31">
        <f>SUM(H9+J9)</f>
        <v>80.49799999999999</v>
      </c>
      <c r="L9" s="33" t="s">
        <v>267</v>
      </c>
      <c r="M9" s="33" t="s">
        <v>312</v>
      </c>
      <c r="N9" s="15"/>
    </row>
    <row r="10" spans="1:14" ht="23.25" customHeight="1">
      <c r="A10" s="8">
        <v>2</v>
      </c>
      <c r="B10" s="24" t="s">
        <v>173</v>
      </c>
      <c r="C10" s="7" t="s">
        <v>174</v>
      </c>
      <c r="D10" s="7" t="s">
        <v>176</v>
      </c>
      <c r="E10" s="18">
        <v>220307160019</v>
      </c>
      <c r="F10" s="10" t="s">
        <v>3</v>
      </c>
      <c r="G10" s="31">
        <v>81.08</v>
      </c>
      <c r="H10" s="31">
        <f>SUM(G10*0.6)</f>
        <v>48.647999999999996</v>
      </c>
      <c r="I10" s="31">
        <v>76.7</v>
      </c>
      <c r="J10" s="31">
        <f>SUM(I10*0.4)</f>
        <v>30.680000000000003</v>
      </c>
      <c r="K10" s="31">
        <f>SUM(H10+J10)</f>
        <v>79.328000000000003</v>
      </c>
      <c r="L10" s="33" t="s">
        <v>268</v>
      </c>
      <c r="M10" s="33" t="s">
        <v>313</v>
      </c>
      <c r="N10" s="15"/>
    </row>
    <row r="11" spans="1:14" ht="19.5" customHeight="1">
      <c r="A11" s="8">
        <v>3</v>
      </c>
      <c r="B11" s="24" t="s">
        <v>173</v>
      </c>
      <c r="C11" s="7" t="s">
        <v>174</v>
      </c>
      <c r="D11" s="7" t="s">
        <v>175</v>
      </c>
      <c r="E11" s="18">
        <v>220307160015</v>
      </c>
      <c r="F11" s="10" t="s">
        <v>3</v>
      </c>
      <c r="G11" s="31">
        <v>80.13</v>
      </c>
      <c r="H11" s="31">
        <f>SUM(G11*0.6)</f>
        <v>48.077999999999996</v>
      </c>
      <c r="I11" s="31">
        <v>77.900000000000006</v>
      </c>
      <c r="J11" s="31">
        <f>SUM(I11*0.4)</f>
        <v>31.160000000000004</v>
      </c>
      <c r="K11" s="31">
        <f>SUM(H11+J11)</f>
        <v>79.238</v>
      </c>
      <c r="L11" s="33" t="s">
        <v>269</v>
      </c>
      <c r="M11" s="33" t="s">
        <v>313</v>
      </c>
      <c r="N11" s="15"/>
    </row>
    <row r="12" spans="1:14" ht="23.25" customHeight="1">
      <c r="A12" s="8">
        <v>1</v>
      </c>
      <c r="B12" s="24" t="s">
        <v>173</v>
      </c>
      <c r="C12" s="7" t="s">
        <v>174</v>
      </c>
      <c r="D12" s="7" t="s">
        <v>175</v>
      </c>
      <c r="E12" s="18">
        <v>220307160013</v>
      </c>
      <c r="F12" s="10" t="s">
        <v>3</v>
      </c>
      <c r="G12" s="31">
        <v>81.34</v>
      </c>
      <c r="H12" s="31">
        <f>SUM(G12*0.6)</f>
        <v>48.804000000000002</v>
      </c>
      <c r="I12" s="31">
        <v>74.099999999999994</v>
      </c>
      <c r="J12" s="31">
        <f>SUM(I12*0.4)</f>
        <v>29.64</v>
      </c>
      <c r="K12" s="31">
        <f>SUM(H12+J12)</f>
        <v>78.444000000000003</v>
      </c>
      <c r="L12" s="33" t="s">
        <v>270</v>
      </c>
      <c r="M12" s="33" t="s">
        <v>313</v>
      </c>
      <c r="N12" s="15"/>
    </row>
    <row r="13" spans="1:14" ht="23.25" customHeight="1">
      <c r="A13" s="8"/>
      <c r="B13" s="24"/>
      <c r="C13" s="7"/>
      <c r="D13" s="7"/>
      <c r="E13" s="18"/>
      <c r="F13" s="10"/>
      <c r="G13" s="31"/>
      <c r="H13" s="31"/>
      <c r="I13" s="31"/>
      <c r="J13" s="31"/>
      <c r="K13" s="31"/>
      <c r="L13" s="33"/>
      <c r="M13" s="33"/>
      <c r="N13" s="15"/>
    </row>
    <row r="14" spans="1:14" ht="23.25" customHeight="1">
      <c r="A14" s="8">
        <v>1</v>
      </c>
      <c r="B14" s="24" t="s">
        <v>177</v>
      </c>
      <c r="C14" s="16" t="s">
        <v>178</v>
      </c>
      <c r="D14" s="7" t="s">
        <v>179</v>
      </c>
      <c r="E14" s="18">
        <v>220307160029</v>
      </c>
      <c r="F14" s="10" t="s">
        <v>4</v>
      </c>
      <c r="G14" s="31">
        <v>72.39</v>
      </c>
      <c r="H14" s="31">
        <f>SUM(G14*0.6)</f>
        <v>43.433999999999997</v>
      </c>
      <c r="I14" s="31">
        <v>78.150000000000006</v>
      </c>
      <c r="J14" s="31">
        <f>SUM(I14*0.4)</f>
        <v>31.260000000000005</v>
      </c>
      <c r="K14" s="31">
        <f>SUM(H14+J14)</f>
        <v>74.694000000000003</v>
      </c>
      <c r="L14" s="33" t="s">
        <v>267</v>
      </c>
      <c r="M14" s="33" t="s">
        <v>312</v>
      </c>
      <c r="N14" s="15"/>
    </row>
    <row r="15" spans="1:14" ht="23.25" customHeight="1">
      <c r="A15" s="8"/>
      <c r="B15" s="24"/>
      <c r="C15" s="16"/>
      <c r="D15" s="7"/>
      <c r="E15" s="18"/>
      <c r="F15" s="10"/>
      <c r="G15" s="31"/>
      <c r="H15" s="31"/>
      <c r="I15" s="31"/>
      <c r="J15" s="31"/>
      <c r="K15" s="31"/>
      <c r="L15" s="33"/>
      <c r="M15" s="33"/>
      <c r="N15" s="15"/>
    </row>
    <row r="16" spans="1:14" ht="30.75" customHeight="1">
      <c r="A16" s="8">
        <v>1</v>
      </c>
      <c r="B16" s="7" t="s">
        <v>180</v>
      </c>
      <c r="C16" s="7" t="s">
        <v>181</v>
      </c>
      <c r="D16" s="7" t="s">
        <v>182</v>
      </c>
      <c r="E16" s="18">
        <v>220307160059</v>
      </c>
      <c r="F16" s="10" t="s">
        <v>3</v>
      </c>
      <c r="G16" s="31">
        <v>80.84</v>
      </c>
      <c r="H16" s="31">
        <f>SUM(G16*0.6)</f>
        <v>48.503999999999998</v>
      </c>
      <c r="I16" s="31">
        <v>77.7</v>
      </c>
      <c r="J16" s="31">
        <f>SUM(I16*0.4)</f>
        <v>31.080000000000002</v>
      </c>
      <c r="K16" s="31">
        <f>SUM(H16+J16)</f>
        <v>79.584000000000003</v>
      </c>
      <c r="L16" s="33" t="s">
        <v>267</v>
      </c>
      <c r="M16" s="33" t="s">
        <v>312</v>
      </c>
      <c r="N16" s="15"/>
    </row>
    <row r="17" spans="1:14" ht="30.75" customHeight="1">
      <c r="A17" s="8">
        <v>2</v>
      </c>
      <c r="B17" s="7" t="s">
        <v>180</v>
      </c>
      <c r="C17" s="7" t="s">
        <v>181</v>
      </c>
      <c r="D17" s="7" t="s">
        <v>182</v>
      </c>
      <c r="E17" s="18">
        <v>220307160061</v>
      </c>
      <c r="F17" s="10" t="s">
        <v>3</v>
      </c>
      <c r="G17" s="31">
        <v>78.88</v>
      </c>
      <c r="H17" s="31">
        <f>SUM(G17*0.6)</f>
        <v>47.327999999999996</v>
      </c>
      <c r="I17" s="31">
        <v>80.150000000000006</v>
      </c>
      <c r="J17" s="31">
        <f>SUM(I17*0.4)</f>
        <v>32.06</v>
      </c>
      <c r="K17" s="31">
        <f>SUM(H17+J17)</f>
        <v>79.388000000000005</v>
      </c>
      <c r="L17" s="33" t="s">
        <v>268</v>
      </c>
      <c r="M17" s="33" t="s">
        <v>313</v>
      </c>
      <c r="N17" s="15"/>
    </row>
    <row r="18" spans="1:14" ht="30.75" customHeight="1">
      <c r="A18" s="8">
        <v>3</v>
      </c>
      <c r="B18" s="7" t="s">
        <v>180</v>
      </c>
      <c r="C18" s="7" t="s">
        <v>181</v>
      </c>
      <c r="D18" s="7" t="s">
        <v>182</v>
      </c>
      <c r="E18" s="18">
        <v>220307160057</v>
      </c>
      <c r="F18" s="10" t="s">
        <v>3</v>
      </c>
      <c r="G18" s="31">
        <v>77.790000000000006</v>
      </c>
      <c r="H18" s="31">
        <f>SUM(G18*0.6)</f>
        <v>46.673999999999999</v>
      </c>
      <c r="I18" s="31">
        <v>74.849999999999994</v>
      </c>
      <c r="J18" s="31">
        <f>SUM(I18*0.4)</f>
        <v>29.939999999999998</v>
      </c>
      <c r="K18" s="31">
        <f>SUM(H18+J18)</f>
        <v>76.614000000000004</v>
      </c>
      <c r="L18" s="33" t="s">
        <v>269</v>
      </c>
      <c r="M18" s="33" t="s">
        <v>313</v>
      </c>
      <c r="N18" s="15"/>
    </row>
    <row r="19" spans="1:14" ht="24" customHeight="1">
      <c r="A19" s="8"/>
      <c r="B19" s="24"/>
      <c r="C19" s="16"/>
      <c r="D19" s="7"/>
      <c r="E19" s="18"/>
      <c r="F19" s="10"/>
      <c r="G19" s="31"/>
      <c r="H19" s="31"/>
      <c r="I19" s="31"/>
      <c r="J19" s="31"/>
      <c r="K19" s="31"/>
      <c r="L19" s="33"/>
      <c r="M19" s="33"/>
      <c r="N19" s="15"/>
    </row>
    <row r="20" spans="1:14" ht="31.5" customHeight="1">
      <c r="A20" s="8">
        <v>1</v>
      </c>
      <c r="B20" s="24" t="s">
        <v>236</v>
      </c>
      <c r="C20" s="16" t="s">
        <v>242</v>
      </c>
      <c r="D20" s="16" t="s">
        <v>244</v>
      </c>
      <c r="E20" s="18">
        <v>220307160337</v>
      </c>
      <c r="F20" s="10" t="s">
        <v>15</v>
      </c>
      <c r="G20" s="31">
        <v>83.93</v>
      </c>
      <c r="H20" s="31">
        <f>SUM(G20*0.6)</f>
        <v>50.358000000000004</v>
      </c>
      <c r="I20" s="31">
        <v>79.25</v>
      </c>
      <c r="J20" s="31">
        <f>SUM(I20*0.4)</f>
        <v>31.700000000000003</v>
      </c>
      <c r="K20" s="31">
        <f>SUM(H20+J20)</f>
        <v>82.058000000000007</v>
      </c>
      <c r="L20" s="33">
        <v>1</v>
      </c>
      <c r="M20" s="33" t="s">
        <v>312</v>
      </c>
      <c r="N20" s="15"/>
    </row>
    <row r="21" spans="1:14" ht="31.5" customHeight="1">
      <c r="A21" s="8">
        <v>3</v>
      </c>
      <c r="B21" s="24" t="s">
        <v>236</v>
      </c>
      <c r="C21" s="16" t="s">
        <v>242</v>
      </c>
      <c r="D21" s="16" t="s">
        <v>243</v>
      </c>
      <c r="E21" s="18">
        <v>220307160339</v>
      </c>
      <c r="F21" s="10" t="s">
        <v>15</v>
      </c>
      <c r="G21" s="31">
        <v>81</v>
      </c>
      <c r="H21" s="31">
        <f>SUM(G21*0.6)</f>
        <v>48.6</v>
      </c>
      <c r="I21" s="31">
        <v>72.650000000000006</v>
      </c>
      <c r="J21" s="31">
        <f>SUM(I21*0.4)</f>
        <v>29.060000000000002</v>
      </c>
      <c r="K21" s="31">
        <f>SUM(H21+J21)</f>
        <v>77.66</v>
      </c>
      <c r="L21" s="33">
        <v>2</v>
      </c>
      <c r="M21" s="33" t="s">
        <v>313</v>
      </c>
      <c r="N21" s="15"/>
    </row>
    <row r="22" spans="1:14" ht="31.5" customHeight="1">
      <c r="A22" s="8">
        <v>2</v>
      </c>
      <c r="B22" s="24" t="s">
        <v>236</v>
      </c>
      <c r="C22" s="16" t="s">
        <v>242</v>
      </c>
      <c r="D22" s="16" t="s">
        <v>244</v>
      </c>
      <c r="E22" s="18">
        <v>220307160335</v>
      </c>
      <c r="F22" s="10" t="s">
        <v>15</v>
      </c>
      <c r="G22" s="31">
        <v>81.47</v>
      </c>
      <c r="H22" s="31">
        <f>SUM(G22*0.6)</f>
        <v>48.881999999999998</v>
      </c>
      <c r="I22" s="31">
        <v>66.95</v>
      </c>
      <c r="J22" s="31">
        <f>SUM(I22*0.4)</f>
        <v>26.78</v>
      </c>
      <c r="K22" s="31">
        <f>SUM(H22+J22)</f>
        <v>75.662000000000006</v>
      </c>
      <c r="L22" s="33">
        <v>3</v>
      </c>
      <c r="M22" s="33" t="s">
        <v>313</v>
      </c>
      <c r="N22" s="15"/>
    </row>
    <row r="23" spans="1:14" ht="27" customHeight="1">
      <c r="A23" s="8"/>
      <c r="B23" s="25"/>
      <c r="C23" s="25"/>
      <c r="D23" s="26"/>
      <c r="E23" s="18"/>
      <c r="F23" s="10"/>
      <c r="G23" s="31"/>
      <c r="H23" s="31"/>
      <c r="I23" s="31"/>
      <c r="J23" s="31"/>
      <c r="K23" s="31"/>
      <c r="L23" s="33"/>
      <c r="M23" s="33"/>
      <c r="N23" s="15"/>
    </row>
    <row r="24" spans="1:14" ht="37.5" customHeight="1">
      <c r="A24" s="8">
        <v>1</v>
      </c>
      <c r="B24" s="25" t="s">
        <v>214</v>
      </c>
      <c r="C24" s="25" t="s">
        <v>211</v>
      </c>
      <c r="D24" s="26" t="s">
        <v>215</v>
      </c>
      <c r="E24" s="18">
        <v>220307160444</v>
      </c>
      <c r="F24" s="10" t="s">
        <v>16</v>
      </c>
      <c r="G24" s="31">
        <v>81.72</v>
      </c>
      <c r="H24" s="31">
        <f t="shared" ref="H24:H35" si="0">SUM(G24*0.6)</f>
        <v>49.031999999999996</v>
      </c>
      <c r="I24" s="31">
        <v>79.55</v>
      </c>
      <c r="J24" s="31">
        <f t="shared" ref="J24:J35" si="1">SUM(I24*0.4)</f>
        <v>31.82</v>
      </c>
      <c r="K24" s="31">
        <f t="shared" ref="K24:K35" si="2">SUM(H24+J24)</f>
        <v>80.852000000000004</v>
      </c>
      <c r="L24" s="33" t="s">
        <v>267</v>
      </c>
      <c r="M24" s="33" t="s">
        <v>312</v>
      </c>
      <c r="N24" s="15"/>
    </row>
    <row r="25" spans="1:14" ht="31.5" customHeight="1">
      <c r="A25" s="8">
        <v>2</v>
      </c>
      <c r="B25" s="25" t="s">
        <v>214</v>
      </c>
      <c r="C25" s="25" t="s">
        <v>211</v>
      </c>
      <c r="D25" s="26" t="s">
        <v>215</v>
      </c>
      <c r="E25" s="18">
        <v>220307160435</v>
      </c>
      <c r="F25" s="10" t="s">
        <v>16</v>
      </c>
      <c r="G25" s="31">
        <v>80.97</v>
      </c>
      <c r="H25" s="31">
        <f t="shared" si="0"/>
        <v>48.582000000000001</v>
      </c>
      <c r="I25" s="31">
        <v>72.45</v>
      </c>
      <c r="J25" s="31">
        <f t="shared" si="1"/>
        <v>28.980000000000004</v>
      </c>
      <c r="K25" s="31">
        <f t="shared" si="2"/>
        <v>77.562000000000012</v>
      </c>
      <c r="L25" s="33" t="s">
        <v>268</v>
      </c>
      <c r="M25" s="33" t="s">
        <v>312</v>
      </c>
      <c r="N25" s="15"/>
    </row>
    <row r="26" spans="1:14" ht="31.5" customHeight="1">
      <c r="A26" s="8">
        <v>8</v>
      </c>
      <c r="B26" s="25" t="s">
        <v>214</v>
      </c>
      <c r="C26" s="25" t="s">
        <v>211</v>
      </c>
      <c r="D26" s="26" t="s">
        <v>215</v>
      </c>
      <c r="E26" s="18">
        <v>220307160455</v>
      </c>
      <c r="F26" s="10" t="s">
        <v>16</v>
      </c>
      <c r="G26" s="31">
        <v>76.069999999999993</v>
      </c>
      <c r="H26" s="31">
        <f t="shared" si="0"/>
        <v>45.641999999999996</v>
      </c>
      <c r="I26" s="31">
        <v>78.400000000000006</v>
      </c>
      <c r="J26" s="31">
        <f t="shared" si="1"/>
        <v>31.360000000000003</v>
      </c>
      <c r="K26" s="31">
        <f t="shared" si="2"/>
        <v>77.001999999999995</v>
      </c>
      <c r="L26" s="33" t="s">
        <v>269</v>
      </c>
      <c r="M26" s="33" t="s">
        <v>312</v>
      </c>
      <c r="N26" s="15"/>
    </row>
    <row r="27" spans="1:14" ht="31.5" customHeight="1">
      <c r="A27" s="8">
        <v>5</v>
      </c>
      <c r="B27" s="25" t="s">
        <v>214</v>
      </c>
      <c r="C27" s="25" t="s">
        <v>211</v>
      </c>
      <c r="D27" s="26" t="s">
        <v>215</v>
      </c>
      <c r="E27" s="18">
        <v>220307160451</v>
      </c>
      <c r="F27" s="10" t="s">
        <v>16</v>
      </c>
      <c r="G27" s="31">
        <v>76.81</v>
      </c>
      <c r="H27" s="31">
        <f t="shared" si="0"/>
        <v>46.085999999999999</v>
      </c>
      <c r="I27" s="31">
        <v>75.599999999999994</v>
      </c>
      <c r="J27" s="31">
        <f t="shared" si="1"/>
        <v>30.24</v>
      </c>
      <c r="K27" s="31">
        <f t="shared" si="2"/>
        <v>76.325999999999993</v>
      </c>
      <c r="L27" s="33" t="s">
        <v>270</v>
      </c>
      <c r="M27" s="33" t="s">
        <v>312</v>
      </c>
      <c r="N27" s="15"/>
    </row>
    <row r="28" spans="1:14" ht="42" customHeight="1">
      <c r="A28" s="8">
        <v>6</v>
      </c>
      <c r="B28" s="25" t="s">
        <v>214</v>
      </c>
      <c r="C28" s="25" t="s">
        <v>211</v>
      </c>
      <c r="D28" s="26" t="s">
        <v>215</v>
      </c>
      <c r="E28" s="18">
        <v>220307160460</v>
      </c>
      <c r="F28" s="10" t="s">
        <v>15</v>
      </c>
      <c r="G28" s="31">
        <v>76.430000000000007</v>
      </c>
      <c r="H28" s="31">
        <f t="shared" si="0"/>
        <v>45.858000000000004</v>
      </c>
      <c r="I28" s="31">
        <v>74.95</v>
      </c>
      <c r="J28" s="31">
        <f t="shared" si="1"/>
        <v>29.980000000000004</v>
      </c>
      <c r="K28" s="31">
        <f t="shared" si="2"/>
        <v>75.838000000000008</v>
      </c>
      <c r="L28" s="33" t="s">
        <v>271</v>
      </c>
      <c r="M28" s="33" t="s">
        <v>313</v>
      </c>
      <c r="N28" s="15"/>
    </row>
    <row r="29" spans="1:14" ht="31.5" customHeight="1">
      <c r="A29" s="8">
        <v>3</v>
      </c>
      <c r="B29" s="25" t="s">
        <v>214</v>
      </c>
      <c r="C29" s="25" t="s">
        <v>211</v>
      </c>
      <c r="D29" s="26" t="s">
        <v>215</v>
      </c>
      <c r="E29" s="18">
        <v>220307160447</v>
      </c>
      <c r="F29" s="10" t="s">
        <v>16</v>
      </c>
      <c r="G29" s="31">
        <v>78.28</v>
      </c>
      <c r="H29" s="31">
        <f t="shared" si="0"/>
        <v>46.967999999999996</v>
      </c>
      <c r="I29" s="31">
        <v>70.150000000000006</v>
      </c>
      <c r="J29" s="31">
        <f t="shared" si="1"/>
        <v>28.060000000000002</v>
      </c>
      <c r="K29" s="31">
        <f t="shared" si="2"/>
        <v>75.027999999999992</v>
      </c>
      <c r="L29" s="33" t="s">
        <v>272</v>
      </c>
      <c r="M29" s="33" t="s">
        <v>313</v>
      </c>
      <c r="N29" s="15"/>
    </row>
    <row r="30" spans="1:14" ht="31.5" customHeight="1">
      <c r="A30" s="8">
        <v>4</v>
      </c>
      <c r="B30" s="25" t="s">
        <v>214</v>
      </c>
      <c r="C30" s="25" t="s">
        <v>211</v>
      </c>
      <c r="D30" s="26" t="s">
        <v>215</v>
      </c>
      <c r="E30" s="18">
        <v>220307160439</v>
      </c>
      <c r="F30" s="10" t="s">
        <v>16</v>
      </c>
      <c r="G30" s="31">
        <v>77.55</v>
      </c>
      <c r="H30" s="31">
        <f t="shared" si="0"/>
        <v>46.529999999999994</v>
      </c>
      <c r="I30" s="31">
        <v>71.2</v>
      </c>
      <c r="J30" s="31">
        <f t="shared" si="1"/>
        <v>28.480000000000004</v>
      </c>
      <c r="K30" s="31">
        <f t="shared" si="2"/>
        <v>75.009999999999991</v>
      </c>
      <c r="L30" s="33" t="s">
        <v>273</v>
      </c>
      <c r="M30" s="33" t="s">
        <v>313</v>
      </c>
      <c r="N30" s="15"/>
    </row>
    <row r="31" spans="1:14" ht="31.5" customHeight="1">
      <c r="A31" s="8">
        <v>7</v>
      </c>
      <c r="B31" s="25" t="s">
        <v>214</v>
      </c>
      <c r="C31" s="25" t="s">
        <v>211</v>
      </c>
      <c r="D31" s="26" t="s">
        <v>215</v>
      </c>
      <c r="E31" s="18">
        <v>220307160446</v>
      </c>
      <c r="F31" s="10" t="s">
        <v>3</v>
      </c>
      <c r="G31" s="31">
        <v>76.2</v>
      </c>
      <c r="H31" s="31">
        <f t="shared" si="0"/>
        <v>45.72</v>
      </c>
      <c r="I31" s="31">
        <v>72.5</v>
      </c>
      <c r="J31" s="31">
        <f t="shared" si="1"/>
        <v>29</v>
      </c>
      <c r="K31" s="31">
        <f t="shared" si="2"/>
        <v>74.72</v>
      </c>
      <c r="L31" s="33" t="s">
        <v>274</v>
      </c>
      <c r="M31" s="33" t="s">
        <v>313</v>
      </c>
      <c r="N31" s="15"/>
    </row>
    <row r="32" spans="1:14" ht="31.5" customHeight="1">
      <c r="A32" s="8">
        <v>9</v>
      </c>
      <c r="B32" s="25" t="s">
        <v>214</v>
      </c>
      <c r="C32" s="25" t="s">
        <v>211</v>
      </c>
      <c r="D32" s="26" t="s">
        <v>215</v>
      </c>
      <c r="E32" s="18">
        <v>220307160449</v>
      </c>
      <c r="F32" s="10" t="s">
        <v>16</v>
      </c>
      <c r="G32" s="31">
        <v>72.260000000000005</v>
      </c>
      <c r="H32" s="31">
        <f t="shared" si="0"/>
        <v>43.356000000000002</v>
      </c>
      <c r="I32" s="31">
        <v>76.05</v>
      </c>
      <c r="J32" s="31">
        <f t="shared" si="1"/>
        <v>30.42</v>
      </c>
      <c r="K32" s="31">
        <f t="shared" si="2"/>
        <v>73.77600000000001</v>
      </c>
      <c r="L32" s="33" t="s">
        <v>275</v>
      </c>
      <c r="M32" s="33" t="s">
        <v>313</v>
      </c>
      <c r="N32" s="15"/>
    </row>
    <row r="33" spans="1:14" ht="31.5" customHeight="1">
      <c r="A33" s="8">
        <v>11</v>
      </c>
      <c r="B33" s="25" t="s">
        <v>214</v>
      </c>
      <c r="C33" s="25" t="s">
        <v>211</v>
      </c>
      <c r="D33" s="26" t="s">
        <v>215</v>
      </c>
      <c r="E33" s="18">
        <v>220307160441</v>
      </c>
      <c r="F33" s="10" t="s">
        <v>13</v>
      </c>
      <c r="G33" s="31">
        <v>68.319999999999993</v>
      </c>
      <c r="H33" s="31">
        <f t="shared" si="0"/>
        <v>40.991999999999997</v>
      </c>
      <c r="I33" s="31">
        <v>76.8</v>
      </c>
      <c r="J33" s="31">
        <f t="shared" si="1"/>
        <v>30.72</v>
      </c>
      <c r="K33" s="31">
        <f t="shared" si="2"/>
        <v>71.711999999999989</v>
      </c>
      <c r="L33" s="33" t="s">
        <v>279</v>
      </c>
      <c r="M33" s="33" t="s">
        <v>313</v>
      </c>
      <c r="N33" s="15"/>
    </row>
    <row r="34" spans="1:14" ht="31.5" customHeight="1">
      <c r="A34" s="8">
        <v>12</v>
      </c>
      <c r="B34" s="25" t="s">
        <v>214</v>
      </c>
      <c r="C34" s="25" t="s">
        <v>211</v>
      </c>
      <c r="D34" s="26" t="s">
        <v>215</v>
      </c>
      <c r="E34" s="18">
        <v>220307160457</v>
      </c>
      <c r="F34" s="10" t="s">
        <v>22</v>
      </c>
      <c r="G34" s="31">
        <v>67.099999999999994</v>
      </c>
      <c r="H34" s="31">
        <f t="shared" si="0"/>
        <v>40.26</v>
      </c>
      <c r="I34" s="31">
        <v>75.45</v>
      </c>
      <c r="J34" s="31">
        <f t="shared" si="1"/>
        <v>30.180000000000003</v>
      </c>
      <c r="K34" s="31">
        <f t="shared" si="2"/>
        <v>70.44</v>
      </c>
      <c r="L34" s="33" t="s">
        <v>280</v>
      </c>
      <c r="M34" s="33" t="s">
        <v>313</v>
      </c>
      <c r="N34" s="15"/>
    </row>
    <row r="35" spans="1:14" ht="31.5" customHeight="1">
      <c r="A35" s="8">
        <v>10</v>
      </c>
      <c r="B35" s="25" t="s">
        <v>214</v>
      </c>
      <c r="C35" s="25" t="s">
        <v>211</v>
      </c>
      <c r="D35" s="26" t="s">
        <v>215</v>
      </c>
      <c r="E35" s="18">
        <v>220307160453</v>
      </c>
      <c r="F35" s="10" t="s">
        <v>7</v>
      </c>
      <c r="G35" s="31">
        <v>69.45</v>
      </c>
      <c r="H35" s="31">
        <f t="shared" si="0"/>
        <v>41.67</v>
      </c>
      <c r="I35" s="31">
        <v>70.25</v>
      </c>
      <c r="J35" s="31">
        <f t="shared" si="1"/>
        <v>28.1</v>
      </c>
      <c r="K35" s="31">
        <f t="shared" si="2"/>
        <v>69.77000000000001</v>
      </c>
      <c r="L35" s="33" t="s">
        <v>281</v>
      </c>
      <c r="M35" s="33" t="s">
        <v>313</v>
      </c>
      <c r="N35" s="15"/>
    </row>
    <row r="36" spans="1:14" ht="31.5" customHeight="1">
      <c r="A36" s="8"/>
      <c r="B36" s="25"/>
      <c r="C36" s="25"/>
      <c r="D36" s="26"/>
      <c r="E36" s="18"/>
      <c r="F36" s="10"/>
      <c r="G36" s="31"/>
      <c r="H36" s="31"/>
      <c r="I36" s="31"/>
      <c r="J36" s="31"/>
      <c r="K36" s="31"/>
      <c r="L36" s="33"/>
      <c r="M36" s="33"/>
      <c r="N36" s="15"/>
    </row>
    <row r="37" spans="1:14" ht="31.5" customHeight="1">
      <c r="A37" s="8">
        <v>6</v>
      </c>
      <c r="B37" s="27" t="s">
        <v>216</v>
      </c>
      <c r="C37" s="25" t="s">
        <v>217</v>
      </c>
      <c r="D37" s="26" t="s">
        <v>218</v>
      </c>
      <c r="E37" s="18">
        <v>220307160500</v>
      </c>
      <c r="F37" s="10" t="s">
        <v>3</v>
      </c>
      <c r="G37" s="31">
        <v>81.94</v>
      </c>
      <c r="H37" s="31">
        <f t="shared" ref="H37:H45" si="3">SUM(G37*0.6)</f>
        <v>49.163999999999994</v>
      </c>
      <c r="I37" s="31">
        <v>83.45</v>
      </c>
      <c r="J37" s="31">
        <f t="shared" ref="J37:J45" si="4">SUM(I37*0.4)</f>
        <v>33.380000000000003</v>
      </c>
      <c r="K37" s="31">
        <f t="shared" ref="K37:K45" si="5">SUM(H37+J37)</f>
        <v>82.543999999999997</v>
      </c>
      <c r="L37" s="33" t="s">
        <v>267</v>
      </c>
      <c r="M37" s="33" t="s">
        <v>312</v>
      </c>
      <c r="N37" s="15"/>
    </row>
    <row r="38" spans="1:14" ht="31.5" customHeight="1">
      <c r="A38" s="8">
        <v>2</v>
      </c>
      <c r="B38" s="27" t="s">
        <v>216</v>
      </c>
      <c r="C38" s="25" t="s">
        <v>217</v>
      </c>
      <c r="D38" s="26" t="s">
        <v>218</v>
      </c>
      <c r="E38" s="18">
        <v>220307160523</v>
      </c>
      <c r="F38" s="10" t="s">
        <v>24</v>
      </c>
      <c r="G38" s="31">
        <v>84.77</v>
      </c>
      <c r="H38" s="31">
        <f t="shared" si="3"/>
        <v>50.861999999999995</v>
      </c>
      <c r="I38" s="31">
        <v>75.95</v>
      </c>
      <c r="J38" s="31">
        <f t="shared" si="4"/>
        <v>30.380000000000003</v>
      </c>
      <c r="K38" s="31">
        <f t="shared" si="5"/>
        <v>81.24199999999999</v>
      </c>
      <c r="L38" s="33" t="s">
        <v>268</v>
      </c>
      <c r="M38" s="33" t="s">
        <v>312</v>
      </c>
      <c r="N38" s="15"/>
    </row>
    <row r="39" spans="1:14" ht="31.5" customHeight="1">
      <c r="A39" s="8">
        <v>1</v>
      </c>
      <c r="B39" s="27" t="s">
        <v>216</v>
      </c>
      <c r="C39" s="25" t="s">
        <v>217</v>
      </c>
      <c r="D39" s="26" t="s">
        <v>218</v>
      </c>
      <c r="E39" s="18">
        <v>220307160544</v>
      </c>
      <c r="F39" s="10" t="s">
        <v>6</v>
      </c>
      <c r="G39" s="31">
        <v>85.64</v>
      </c>
      <c r="H39" s="31">
        <f t="shared" si="3"/>
        <v>51.384</v>
      </c>
      <c r="I39" s="31">
        <v>74.25</v>
      </c>
      <c r="J39" s="31">
        <f t="shared" si="4"/>
        <v>29.700000000000003</v>
      </c>
      <c r="K39" s="31">
        <f t="shared" si="5"/>
        <v>81.084000000000003</v>
      </c>
      <c r="L39" s="33" t="s">
        <v>269</v>
      </c>
      <c r="M39" s="33" t="s">
        <v>312</v>
      </c>
      <c r="N39" s="15"/>
    </row>
    <row r="40" spans="1:14" ht="31.5" customHeight="1">
      <c r="A40" s="8">
        <v>9</v>
      </c>
      <c r="B40" s="27" t="s">
        <v>216</v>
      </c>
      <c r="C40" s="25" t="s">
        <v>217</v>
      </c>
      <c r="D40" s="26" t="s">
        <v>218</v>
      </c>
      <c r="E40" s="18">
        <v>220307160558</v>
      </c>
      <c r="F40" s="10" t="s">
        <v>3</v>
      </c>
      <c r="G40" s="31">
        <v>80</v>
      </c>
      <c r="H40" s="31">
        <f t="shared" si="3"/>
        <v>48</v>
      </c>
      <c r="I40" s="31">
        <v>78.75</v>
      </c>
      <c r="J40" s="31">
        <f t="shared" si="4"/>
        <v>31.5</v>
      </c>
      <c r="K40" s="31">
        <f t="shared" si="5"/>
        <v>79.5</v>
      </c>
      <c r="L40" s="33" t="s">
        <v>270</v>
      </c>
      <c r="M40" s="33" t="s">
        <v>314</v>
      </c>
      <c r="N40" s="15"/>
    </row>
    <row r="41" spans="1:14" ht="31.5" customHeight="1">
      <c r="A41" s="8">
        <v>7</v>
      </c>
      <c r="B41" s="27" t="s">
        <v>216</v>
      </c>
      <c r="C41" s="25" t="s">
        <v>217</v>
      </c>
      <c r="D41" s="26" t="s">
        <v>218</v>
      </c>
      <c r="E41" s="18">
        <v>220307160513</v>
      </c>
      <c r="F41" s="10" t="s">
        <v>3</v>
      </c>
      <c r="G41" s="31">
        <v>81.94</v>
      </c>
      <c r="H41" s="31">
        <f t="shared" si="3"/>
        <v>49.163999999999994</v>
      </c>
      <c r="I41" s="31">
        <v>73.150000000000006</v>
      </c>
      <c r="J41" s="31">
        <f t="shared" si="4"/>
        <v>29.260000000000005</v>
      </c>
      <c r="K41" s="31">
        <f t="shared" si="5"/>
        <v>78.424000000000007</v>
      </c>
      <c r="L41" s="33" t="s">
        <v>271</v>
      </c>
      <c r="M41" s="33" t="s">
        <v>314</v>
      </c>
      <c r="N41" s="15"/>
    </row>
    <row r="42" spans="1:14" ht="31.5" customHeight="1">
      <c r="A42" s="8">
        <v>4</v>
      </c>
      <c r="B42" s="27" t="s">
        <v>216</v>
      </c>
      <c r="C42" s="25" t="s">
        <v>217</v>
      </c>
      <c r="D42" s="26" t="s">
        <v>218</v>
      </c>
      <c r="E42" s="18">
        <v>220307160526</v>
      </c>
      <c r="F42" s="10" t="s">
        <v>23</v>
      </c>
      <c r="G42" s="31">
        <v>82.08</v>
      </c>
      <c r="H42" s="31">
        <f t="shared" si="3"/>
        <v>49.247999999999998</v>
      </c>
      <c r="I42" s="31">
        <v>70.8</v>
      </c>
      <c r="J42" s="31">
        <f t="shared" si="4"/>
        <v>28.32</v>
      </c>
      <c r="K42" s="31">
        <f t="shared" si="5"/>
        <v>77.567999999999998</v>
      </c>
      <c r="L42" s="33" t="s">
        <v>272</v>
      </c>
      <c r="M42" s="33" t="s">
        <v>314</v>
      </c>
      <c r="N42" s="15"/>
    </row>
    <row r="43" spans="1:14" ht="31.5" customHeight="1">
      <c r="A43" s="8">
        <v>3</v>
      </c>
      <c r="B43" s="27" t="s">
        <v>216</v>
      </c>
      <c r="C43" s="25" t="s">
        <v>217</v>
      </c>
      <c r="D43" s="26" t="s">
        <v>218</v>
      </c>
      <c r="E43" s="18">
        <v>220307160527</v>
      </c>
      <c r="F43" s="10" t="s">
        <v>5</v>
      </c>
      <c r="G43" s="31">
        <v>84.65</v>
      </c>
      <c r="H43" s="31">
        <f t="shared" si="3"/>
        <v>50.79</v>
      </c>
      <c r="I43" s="31">
        <v>66.849999999999994</v>
      </c>
      <c r="J43" s="31">
        <f t="shared" si="4"/>
        <v>26.74</v>
      </c>
      <c r="K43" s="31">
        <f t="shared" si="5"/>
        <v>77.53</v>
      </c>
      <c r="L43" s="33" t="s">
        <v>273</v>
      </c>
      <c r="M43" s="33" t="s">
        <v>314</v>
      </c>
      <c r="N43" s="15"/>
    </row>
    <row r="44" spans="1:14" ht="29.25" customHeight="1">
      <c r="A44" s="8">
        <v>5</v>
      </c>
      <c r="B44" s="27" t="s">
        <v>216</v>
      </c>
      <c r="C44" s="25" t="s">
        <v>217</v>
      </c>
      <c r="D44" s="26" t="s">
        <v>218</v>
      </c>
      <c r="E44" s="18">
        <v>220307160545</v>
      </c>
      <c r="F44" s="10" t="s">
        <v>23</v>
      </c>
      <c r="G44" s="31">
        <v>82.08</v>
      </c>
      <c r="H44" s="31">
        <f t="shared" si="3"/>
        <v>49.247999999999998</v>
      </c>
      <c r="I44" s="31">
        <v>69.5</v>
      </c>
      <c r="J44" s="31">
        <f t="shared" si="4"/>
        <v>27.8</v>
      </c>
      <c r="K44" s="31">
        <f t="shared" si="5"/>
        <v>77.048000000000002</v>
      </c>
      <c r="L44" s="33" t="s">
        <v>274</v>
      </c>
      <c r="M44" s="33" t="s">
        <v>314</v>
      </c>
      <c r="N44" s="15"/>
    </row>
    <row r="45" spans="1:14" ht="29.25" customHeight="1">
      <c r="A45" s="8">
        <v>8</v>
      </c>
      <c r="B45" s="27" t="s">
        <v>216</v>
      </c>
      <c r="C45" s="25" t="s">
        <v>217</v>
      </c>
      <c r="D45" s="26" t="s">
        <v>218</v>
      </c>
      <c r="E45" s="18">
        <v>220307160481</v>
      </c>
      <c r="F45" s="10" t="s">
        <v>3</v>
      </c>
      <c r="G45" s="31">
        <v>80.989999999999995</v>
      </c>
      <c r="H45" s="31">
        <f t="shared" si="3"/>
        <v>48.593999999999994</v>
      </c>
      <c r="I45" s="31">
        <v>0</v>
      </c>
      <c r="J45" s="31">
        <f t="shared" si="4"/>
        <v>0</v>
      </c>
      <c r="K45" s="31">
        <f t="shared" si="5"/>
        <v>48.593999999999994</v>
      </c>
      <c r="L45" s="33" t="s">
        <v>275</v>
      </c>
      <c r="M45" s="33" t="s">
        <v>314</v>
      </c>
      <c r="N45" s="15" t="s">
        <v>266</v>
      </c>
    </row>
    <row r="46" spans="1:14" ht="23.25" customHeight="1">
      <c r="A46" s="8"/>
      <c r="B46" s="27"/>
      <c r="C46" s="25"/>
      <c r="D46" s="26"/>
      <c r="E46" s="18"/>
      <c r="F46" s="10"/>
      <c r="G46" s="31"/>
      <c r="H46" s="31"/>
      <c r="I46" s="31"/>
      <c r="J46" s="31"/>
      <c r="K46" s="31"/>
      <c r="L46" s="33"/>
      <c r="M46" s="33"/>
      <c r="N46" s="15"/>
    </row>
    <row r="47" spans="1:14" ht="39.75" customHeight="1">
      <c r="A47" s="8">
        <v>1</v>
      </c>
      <c r="B47" s="25" t="s">
        <v>219</v>
      </c>
      <c r="C47" s="25" t="s">
        <v>217</v>
      </c>
      <c r="D47" s="26" t="s">
        <v>220</v>
      </c>
      <c r="E47" s="18">
        <v>220307160633</v>
      </c>
      <c r="F47" s="10" t="s">
        <v>15</v>
      </c>
      <c r="G47" s="31">
        <v>92.7</v>
      </c>
      <c r="H47" s="31">
        <f t="shared" ref="H47:H58" si="6">SUM(G47*0.6)</f>
        <v>55.62</v>
      </c>
      <c r="I47" s="31">
        <v>79.099999999999994</v>
      </c>
      <c r="J47" s="31">
        <f t="shared" ref="J47:J58" si="7">SUM(I47*0.4)</f>
        <v>31.64</v>
      </c>
      <c r="K47" s="31">
        <f t="shared" ref="K47:K58" si="8">SUM(H47+J47)</f>
        <v>87.259999999999991</v>
      </c>
      <c r="L47" s="33" t="s">
        <v>267</v>
      </c>
      <c r="M47" s="33" t="s">
        <v>312</v>
      </c>
      <c r="N47" s="15"/>
    </row>
    <row r="48" spans="1:14" ht="27.75" customHeight="1">
      <c r="A48" s="8">
        <v>2</v>
      </c>
      <c r="B48" s="25" t="s">
        <v>219</v>
      </c>
      <c r="C48" s="25" t="s">
        <v>217</v>
      </c>
      <c r="D48" s="26" t="s">
        <v>220</v>
      </c>
      <c r="E48" s="18">
        <v>220307160597</v>
      </c>
      <c r="F48" s="10" t="s">
        <v>4</v>
      </c>
      <c r="G48" s="31">
        <v>86.13</v>
      </c>
      <c r="H48" s="31">
        <f t="shared" si="6"/>
        <v>51.677999999999997</v>
      </c>
      <c r="I48" s="31">
        <v>81.75</v>
      </c>
      <c r="J48" s="31">
        <f t="shared" si="7"/>
        <v>32.700000000000003</v>
      </c>
      <c r="K48" s="31">
        <f t="shared" si="8"/>
        <v>84.378</v>
      </c>
      <c r="L48" s="33" t="s">
        <v>268</v>
      </c>
      <c r="M48" s="33" t="s">
        <v>312</v>
      </c>
      <c r="N48" s="15"/>
    </row>
    <row r="49" spans="1:14" ht="30.75" customHeight="1">
      <c r="A49" s="8">
        <v>10</v>
      </c>
      <c r="B49" s="25" t="s">
        <v>219</v>
      </c>
      <c r="C49" s="25" t="s">
        <v>217</v>
      </c>
      <c r="D49" s="26" t="s">
        <v>220</v>
      </c>
      <c r="E49" s="18">
        <v>220307160652</v>
      </c>
      <c r="F49" s="10" t="s">
        <v>27</v>
      </c>
      <c r="G49" s="31">
        <v>82.95</v>
      </c>
      <c r="H49" s="31">
        <f t="shared" si="6"/>
        <v>49.77</v>
      </c>
      <c r="I49" s="31">
        <v>84.85</v>
      </c>
      <c r="J49" s="31">
        <f t="shared" si="7"/>
        <v>33.94</v>
      </c>
      <c r="K49" s="31">
        <f t="shared" si="8"/>
        <v>83.710000000000008</v>
      </c>
      <c r="L49" s="33" t="s">
        <v>269</v>
      </c>
      <c r="M49" s="33" t="s">
        <v>312</v>
      </c>
      <c r="N49" s="15"/>
    </row>
    <row r="50" spans="1:14" ht="30.75" customHeight="1">
      <c r="A50" s="8">
        <v>3</v>
      </c>
      <c r="B50" s="25" t="s">
        <v>219</v>
      </c>
      <c r="C50" s="25" t="s">
        <v>217</v>
      </c>
      <c r="D50" s="26" t="s">
        <v>220</v>
      </c>
      <c r="E50" s="18">
        <v>220307160586</v>
      </c>
      <c r="F50" s="10" t="s">
        <v>4</v>
      </c>
      <c r="G50" s="31">
        <v>85.27</v>
      </c>
      <c r="H50" s="31">
        <f t="shared" si="6"/>
        <v>51.161999999999999</v>
      </c>
      <c r="I50" s="31">
        <v>80.75</v>
      </c>
      <c r="J50" s="31">
        <f t="shared" si="7"/>
        <v>32.300000000000004</v>
      </c>
      <c r="K50" s="31">
        <f t="shared" si="8"/>
        <v>83.462000000000003</v>
      </c>
      <c r="L50" s="33" t="s">
        <v>270</v>
      </c>
      <c r="M50" s="33" t="s">
        <v>312</v>
      </c>
      <c r="N50" s="15"/>
    </row>
    <row r="51" spans="1:14" ht="30.75" customHeight="1">
      <c r="A51" s="8">
        <v>9</v>
      </c>
      <c r="B51" s="25" t="s">
        <v>219</v>
      </c>
      <c r="C51" s="25" t="s">
        <v>217</v>
      </c>
      <c r="D51" s="26" t="s">
        <v>220</v>
      </c>
      <c r="E51" s="18">
        <v>220307160648</v>
      </c>
      <c r="F51" s="10" t="s">
        <v>17</v>
      </c>
      <c r="G51" s="31">
        <v>83.06</v>
      </c>
      <c r="H51" s="31">
        <f t="shared" si="6"/>
        <v>49.835999999999999</v>
      </c>
      <c r="I51" s="31">
        <v>81.55</v>
      </c>
      <c r="J51" s="31">
        <f t="shared" si="7"/>
        <v>32.619999999999997</v>
      </c>
      <c r="K51" s="31">
        <f t="shared" si="8"/>
        <v>82.455999999999989</v>
      </c>
      <c r="L51" s="33" t="s">
        <v>271</v>
      </c>
      <c r="M51" s="33" t="s">
        <v>313</v>
      </c>
      <c r="N51" s="15"/>
    </row>
    <row r="52" spans="1:14" ht="30.75" customHeight="1">
      <c r="A52" s="8">
        <v>12</v>
      </c>
      <c r="B52" s="25" t="s">
        <v>219</v>
      </c>
      <c r="C52" s="25" t="s">
        <v>217</v>
      </c>
      <c r="D52" s="26" t="s">
        <v>220</v>
      </c>
      <c r="E52" s="18">
        <v>220307160620</v>
      </c>
      <c r="F52" s="10" t="s">
        <v>11</v>
      </c>
      <c r="G52" s="31">
        <v>82.2</v>
      </c>
      <c r="H52" s="31">
        <f t="shared" si="6"/>
        <v>49.32</v>
      </c>
      <c r="I52" s="31">
        <v>81.95</v>
      </c>
      <c r="J52" s="31">
        <f t="shared" si="7"/>
        <v>32.78</v>
      </c>
      <c r="K52" s="31">
        <f t="shared" si="8"/>
        <v>82.1</v>
      </c>
      <c r="L52" s="33" t="s">
        <v>272</v>
      </c>
      <c r="M52" s="33" t="s">
        <v>313</v>
      </c>
      <c r="N52" s="15"/>
    </row>
    <row r="53" spans="1:14" ht="30.75" customHeight="1">
      <c r="A53" s="8">
        <v>7</v>
      </c>
      <c r="B53" s="25" t="s">
        <v>219</v>
      </c>
      <c r="C53" s="25" t="s">
        <v>217</v>
      </c>
      <c r="D53" s="26" t="s">
        <v>220</v>
      </c>
      <c r="E53" s="18">
        <v>220307160671</v>
      </c>
      <c r="F53" s="10" t="s">
        <v>6</v>
      </c>
      <c r="G53" s="31">
        <v>83.67</v>
      </c>
      <c r="H53" s="31">
        <f t="shared" si="6"/>
        <v>50.201999999999998</v>
      </c>
      <c r="I53" s="31">
        <v>79.650000000000006</v>
      </c>
      <c r="J53" s="31">
        <f t="shared" si="7"/>
        <v>31.860000000000003</v>
      </c>
      <c r="K53" s="31">
        <f t="shared" si="8"/>
        <v>82.061999999999998</v>
      </c>
      <c r="L53" s="33" t="s">
        <v>273</v>
      </c>
      <c r="M53" s="33" t="s">
        <v>313</v>
      </c>
      <c r="N53" s="15"/>
    </row>
    <row r="54" spans="1:14" ht="30.75" customHeight="1">
      <c r="A54" s="8">
        <v>4</v>
      </c>
      <c r="B54" s="25" t="s">
        <v>219</v>
      </c>
      <c r="C54" s="25" t="s">
        <v>217</v>
      </c>
      <c r="D54" s="26" t="s">
        <v>220</v>
      </c>
      <c r="E54" s="18">
        <v>220307160686</v>
      </c>
      <c r="F54" s="10" t="s">
        <v>3</v>
      </c>
      <c r="G54" s="31">
        <v>85.04</v>
      </c>
      <c r="H54" s="31">
        <f t="shared" si="6"/>
        <v>51.024000000000001</v>
      </c>
      <c r="I54" s="31">
        <v>77.25</v>
      </c>
      <c r="J54" s="31">
        <f t="shared" si="7"/>
        <v>30.900000000000002</v>
      </c>
      <c r="K54" s="31">
        <f t="shared" si="8"/>
        <v>81.924000000000007</v>
      </c>
      <c r="L54" s="33" t="s">
        <v>274</v>
      </c>
      <c r="M54" s="33" t="s">
        <v>313</v>
      </c>
      <c r="N54" s="15"/>
    </row>
    <row r="55" spans="1:14" ht="30.75" customHeight="1">
      <c r="A55" s="8">
        <v>6</v>
      </c>
      <c r="B55" s="25" t="s">
        <v>219</v>
      </c>
      <c r="C55" s="25" t="s">
        <v>217</v>
      </c>
      <c r="D55" s="26" t="s">
        <v>220</v>
      </c>
      <c r="E55" s="18">
        <v>220307160743</v>
      </c>
      <c r="F55" s="10" t="s">
        <v>25</v>
      </c>
      <c r="G55" s="31">
        <v>84.29</v>
      </c>
      <c r="H55" s="31">
        <f t="shared" si="6"/>
        <v>50.574000000000005</v>
      </c>
      <c r="I55" s="31">
        <v>76.55</v>
      </c>
      <c r="J55" s="31">
        <f t="shared" si="7"/>
        <v>30.62</v>
      </c>
      <c r="K55" s="31">
        <f t="shared" si="8"/>
        <v>81.194000000000003</v>
      </c>
      <c r="L55" s="33" t="s">
        <v>275</v>
      </c>
      <c r="M55" s="33" t="s">
        <v>313</v>
      </c>
      <c r="N55" s="15"/>
    </row>
    <row r="56" spans="1:14" ht="30.75" customHeight="1">
      <c r="A56" s="8">
        <v>11</v>
      </c>
      <c r="B56" s="25" t="s">
        <v>219</v>
      </c>
      <c r="C56" s="25" t="s">
        <v>217</v>
      </c>
      <c r="D56" s="26" t="s">
        <v>220</v>
      </c>
      <c r="E56" s="18">
        <v>220307160732</v>
      </c>
      <c r="F56" s="10" t="s">
        <v>28</v>
      </c>
      <c r="G56" s="31">
        <v>82.7</v>
      </c>
      <c r="H56" s="31">
        <f t="shared" si="6"/>
        <v>49.62</v>
      </c>
      <c r="I56" s="31">
        <v>77.05</v>
      </c>
      <c r="J56" s="31">
        <f t="shared" si="7"/>
        <v>30.82</v>
      </c>
      <c r="K56" s="31">
        <f t="shared" si="8"/>
        <v>80.44</v>
      </c>
      <c r="L56" s="33" t="s">
        <v>279</v>
      </c>
      <c r="M56" s="33" t="s">
        <v>313</v>
      </c>
      <c r="N56" s="15"/>
    </row>
    <row r="57" spans="1:14" ht="30.75" customHeight="1">
      <c r="A57" s="8">
        <v>5</v>
      </c>
      <c r="B57" s="25" t="s">
        <v>219</v>
      </c>
      <c r="C57" s="25" t="s">
        <v>217</v>
      </c>
      <c r="D57" s="26" t="s">
        <v>220</v>
      </c>
      <c r="E57" s="18">
        <v>220307160711</v>
      </c>
      <c r="F57" s="10" t="s">
        <v>3</v>
      </c>
      <c r="G57" s="31">
        <v>84.41</v>
      </c>
      <c r="H57" s="31">
        <f t="shared" si="6"/>
        <v>50.645999999999994</v>
      </c>
      <c r="I57" s="31">
        <v>74.25</v>
      </c>
      <c r="J57" s="31">
        <f t="shared" si="7"/>
        <v>29.700000000000003</v>
      </c>
      <c r="K57" s="31">
        <f t="shared" si="8"/>
        <v>80.346000000000004</v>
      </c>
      <c r="L57" s="33" t="s">
        <v>280</v>
      </c>
      <c r="M57" s="33" t="s">
        <v>313</v>
      </c>
      <c r="N57" s="15"/>
    </row>
    <row r="58" spans="1:14" ht="30.75" customHeight="1">
      <c r="A58" s="8">
        <v>8</v>
      </c>
      <c r="B58" s="25" t="s">
        <v>219</v>
      </c>
      <c r="C58" s="25" t="s">
        <v>217</v>
      </c>
      <c r="D58" s="26" t="s">
        <v>220</v>
      </c>
      <c r="E58" s="18">
        <v>220307160571</v>
      </c>
      <c r="F58" s="10" t="s">
        <v>6</v>
      </c>
      <c r="G58" s="31">
        <v>83.19</v>
      </c>
      <c r="H58" s="31">
        <f t="shared" si="6"/>
        <v>49.913999999999994</v>
      </c>
      <c r="I58" s="31">
        <v>0</v>
      </c>
      <c r="J58" s="31">
        <f t="shared" si="7"/>
        <v>0</v>
      </c>
      <c r="K58" s="31">
        <f t="shared" si="8"/>
        <v>49.913999999999994</v>
      </c>
      <c r="L58" s="33" t="s">
        <v>281</v>
      </c>
      <c r="M58" s="33" t="s">
        <v>313</v>
      </c>
      <c r="N58" s="15" t="s">
        <v>266</v>
      </c>
    </row>
    <row r="59" spans="1:14" ht="30.75" customHeight="1">
      <c r="A59" s="8"/>
      <c r="B59" s="25"/>
      <c r="C59" s="25"/>
      <c r="D59" s="26"/>
      <c r="E59" s="18"/>
      <c r="F59" s="10"/>
      <c r="G59" s="31"/>
      <c r="H59" s="31"/>
      <c r="I59" s="31"/>
      <c r="J59" s="31"/>
      <c r="K59" s="31"/>
      <c r="L59" s="33"/>
      <c r="M59" s="33"/>
      <c r="N59" s="15"/>
    </row>
    <row r="60" spans="1:14" ht="30.75" customHeight="1">
      <c r="A60" s="8">
        <v>3</v>
      </c>
      <c r="B60" s="25" t="s">
        <v>221</v>
      </c>
      <c r="C60" s="25" t="s">
        <v>222</v>
      </c>
      <c r="D60" s="26" t="s">
        <v>223</v>
      </c>
      <c r="E60" s="18">
        <v>220307160789</v>
      </c>
      <c r="F60" s="10" t="s">
        <v>3</v>
      </c>
      <c r="G60" s="31">
        <v>81.84</v>
      </c>
      <c r="H60" s="31">
        <f t="shared" ref="H60:H71" si="9">SUM(G60*0.6)</f>
        <v>49.103999999999999</v>
      </c>
      <c r="I60" s="31">
        <v>84.6</v>
      </c>
      <c r="J60" s="31">
        <f t="shared" ref="J60:J71" si="10">SUM(I60*0.4)</f>
        <v>33.839999999999996</v>
      </c>
      <c r="K60" s="31">
        <f t="shared" ref="K60:K71" si="11">SUM(H60+J60)</f>
        <v>82.943999999999988</v>
      </c>
      <c r="L60" s="33" t="s">
        <v>267</v>
      </c>
      <c r="M60" s="33" t="s">
        <v>312</v>
      </c>
      <c r="N60" s="15"/>
    </row>
    <row r="61" spans="1:14" ht="30.75" customHeight="1">
      <c r="A61" s="8">
        <v>1</v>
      </c>
      <c r="B61" s="25" t="s">
        <v>221</v>
      </c>
      <c r="C61" s="25" t="s">
        <v>222</v>
      </c>
      <c r="D61" s="26" t="s">
        <v>223</v>
      </c>
      <c r="E61" s="18">
        <v>220307160810</v>
      </c>
      <c r="F61" s="10" t="s">
        <v>14</v>
      </c>
      <c r="G61" s="31">
        <v>83.79</v>
      </c>
      <c r="H61" s="31">
        <f t="shared" si="9"/>
        <v>50.274000000000001</v>
      </c>
      <c r="I61" s="31">
        <v>81.3</v>
      </c>
      <c r="J61" s="31">
        <f t="shared" si="10"/>
        <v>32.520000000000003</v>
      </c>
      <c r="K61" s="31">
        <f t="shared" si="11"/>
        <v>82.794000000000011</v>
      </c>
      <c r="L61" s="33" t="s">
        <v>268</v>
      </c>
      <c r="M61" s="33" t="s">
        <v>312</v>
      </c>
      <c r="N61" s="15"/>
    </row>
    <row r="62" spans="1:14" ht="30.75" customHeight="1">
      <c r="A62" s="8">
        <v>2</v>
      </c>
      <c r="B62" s="25" t="s">
        <v>221</v>
      </c>
      <c r="C62" s="25" t="s">
        <v>222</v>
      </c>
      <c r="D62" s="26" t="s">
        <v>223</v>
      </c>
      <c r="E62" s="18">
        <v>220307160806</v>
      </c>
      <c r="F62" s="10" t="s">
        <v>8</v>
      </c>
      <c r="G62" s="31">
        <v>82.99</v>
      </c>
      <c r="H62" s="31">
        <f t="shared" si="9"/>
        <v>49.793999999999997</v>
      </c>
      <c r="I62" s="31">
        <v>81.900000000000006</v>
      </c>
      <c r="J62" s="31">
        <f t="shared" si="10"/>
        <v>32.760000000000005</v>
      </c>
      <c r="K62" s="31">
        <f t="shared" si="11"/>
        <v>82.554000000000002</v>
      </c>
      <c r="L62" s="33" t="s">
        <v>269</v>
      </c>
      <c r="M62" s="33" t="s">
        <v>312</v>
      </c>
      <c r="N62" s="15"/>
    </row>
    <row r="63" spans="1:14" ht="30.75" customHeight="1">
      <c r="A63" s="8">
        <v>8</v>
      </c>
      <c r="B63" s="25" t="s">
        <v>221</v>
      </c>
      <c r="C63" s="25" t="s">
        <v>222</v>
      </c>
      <c r="D63" s="26" t="s">
        <v>223</v>
      </c>
      <c r="E63" s="18">
        <v>220307160757</v>
      </c>
      <c r="F63" s="10" t="s">
        <v>7</v>
      </c>
      <c r="G63" s="31">
        <v>81.34</v>
      </c>
      <c r="H63" s="31">
        <f t="shared" si="9"/>
        <v>48.804000000000002</v>
      </c>
      <c r="I63" s="31">
        <v>82.95</v>
      </c>
      <c r="J63" s="31">
        <f t="shared" si="10"/>
        <v>33.18</v>
      </c>
      <c r="K63" s="31">
        <f t="shared" si="11"/>
        <v>81.984000000000009</v>
      </c>
      <c r="L63" s="33" t="s">
        <v>270</v>
      </c>
      <c r="M63" s="33" t="s">
        <v>312</v>
      </c>
      <c r="N63" s="15"/>
    </row>
    <row r="64" spans="1:14" ht="30.75" customHeight="1">
      <c r="A64" s="8">
        <v>7</v>
      </c>
      <c r="B64" s="25" t="s">
        <v>221</v>
      </c>
      <c r="C64" s="25" t="s">
        <v>222</v>
      </c>
      <c r="D64" s="26" t="s">
        <v>223</v>
      </c>
      <c r="E64" s="18">
        <v>220307160820</v>
      </c>
      <c r="F64" s="10" t="s">
        <v>16</v>
      </c>
      <c r="G64" s="31">
        <v>81.36</v>
      </c>
      <c r="H64" s="31">
        <f t="shared" si="9"/>
        <v>48.815999999999995</v>
      </c>
      <c r="I64" s="31">
        <v>81.05</v>
      </c>
      <c r="J64" s="31">
        <f t="shared" si="10"/>
        <v>32.42</v>
      </c>
      <c r="K64" s="31">
        <f t="shared" si="11"/>
        <v>81.23599999999999</v>
      </c>
      <c r="L64" s="33" t="s">
        <v>271</v>
      </c>
      <c r="M64" s="33" t="s">
        <v>313</v>
      </c>
      <c r="N64" s="15"/>
    </row>
    <row r="65" spans="1:14" ht="30.75" customHeight="1">
      <c r="A65" s="8">
        <v>9</v>
      </c>
      <c r="B65" s="25" t="s">
        <v>221</v>
      </c>
      <c r="C65" s="25" t="s">
        <v>222</v>
      </c>
      <c r="D65" s="26" t="s">
        <v>223</v>
      </c>
      <c r="E65" s="18">
        <v>220307160796</v>
      </c>
      <c r="F65" s="10" t="s">
        <v>28</v>
      </c>
      <c r="G65" s="31">
        <v>80.489999999999995</v>
      </c>
      <c r="H65" s="31">
        <f t="shared" si="9"/>
        <v>48.293999999999997</v>
      </c>
      <c r="I65" s="31">
        <v>82.1</v>
      </c>
      <c r="J65" s="31">
        <f t="shared" si="10"/>
        <v>32.839999999999996</v>
      </c>
      <c r="K65" s="31">
        <f t="shared" si="11"/>
        <v>81.133999999999986</v>
      </c>
      <c r="L65" s="33" t="s">
        <v>272</v>
      </c>
      <c r="M65" s="33" t="s">
        <v>313</v>
      </c>
      <c r="N65" s="15"/>
    </row>
    <row r="66" spans="1:14" ht="30.75" customHeight="1">
      <c r="A66" s="8">
        <v>6</v>
      </c>
      <c r="B66" s="25" t="s">
        <v>221</v>
      </c>
      <c r="C66" s="25" t="s">
        <v>222</v>
      </c>
      <c r="D66" s="26" t="s">
        <v>223</v>
      </c>
      <c r="E66" s="18">
        <v>220307160811</v>
      </c>
      <c r="F66" s="10" t="s">
        <v>28</v>
      </c>
      <c r="G66" s="31">
        <v>81.459999999999994</v>
      </c>
      <c r="H66" s="31">
        <f t="shared" si="9"/>
        <v>48.875999999999998</v>
      </c>
      <c r="I66" s="31">
        <v>80</v>
      </c>
      <c r="J66" s="31">
        <f t="shared" si="10"/>
        <v>32</v>
      </c>
      <c r="K66" s="31">
        <f t="shared" si="11"/>
        <v>80.876000000000005</v>
      </c>
      <c r="L66" s="33" t="s">
        <v>273</v>
      </c>
      <c r="M66" s="33" t="s">
        <v>313</v>
      </c>
      <c r="N66" s="15"/>
    </row>
    <row r="67" spans="1:14" ht="30.75" customHeight="1">
      <c r="A67" s="8">
        <v>5</v>
      </c>
      <c r="B67" s="25" t="s">
        <v>221</v>
      </c>
      <c r="C67" s="25" t="s">
        <v>222</v>
      </c>
      <c r="D67" s="26" t="s">
        <v>223</v>
      </c>
      <c r="E67" s="18">
        <v>220307160807</v>
      </c>
      <c r="F67" s="10" t="s">
        <v>10</v>
      </c>
      <c r="G67" s="31">
        <v>81.459999999999994</v>
      </c>
      <c r="H67" s="31">
        <f t="shared" si="9"/>
        <v>48.875999999999998</v>
      </c>
      <c r="I67" s="31">
        <v>79.75</v>
      </c>
      <c r="J67" s="31">
        <f t="shared" si="10"/>
        <v>31.900000000000002</v>
      </c>
      <c r="K67" s="31">
        <f t="shared" si="11"/>
        <v>80.775999999999996</v>
      </c>
      <c r="L67" s="33" t="s">
        <v>274</v>
      </c>
      <c r="M67" s="33" t="s">
        <v>313</v>
      </c>
      <c r="N67" s="15"/>
    </row>
    <row r="68" spans="1:14" ht="30.75" customHeight="1">
      <c r="A68" s="8">
        <v>4</v>
      </c>
      <c r="B68" s="25" t="s">
        <v>221</v>
      </c>
      <c r="C68" s="25" t="s">
        <v>222</v>
      </c>
      <c r="D68" s="26" t="s">
        <v>223</v>
      </c>
      <c r="E68" s="18">
        <v>220307160832</v>
      </c>
      <c r="F68" s="10" t="s">
        <v>28</v>
      </c>
      <c r="G68" s="31">
        <v>81.47</v>
      </c>
      <c r="H68" s="31">
        <f t="shared" si="9"/>
        <v>48.881999999999998</v>
      </c>
      <c r="I68" s="31">
        <v>78.349999999999994</v>
      </c>
      <c r="J68" s="31">
        <f t="shared" si="10"/>
        <v>31.34</v>
      </c>
      <c r="K68" s="31">
        <f t="shared" si="11"/>
        <v>80.221999999999994</v>
      </c>
      <c r="L68" s="33" t="s">
        <v>275</v>
      </c>
      <c r="M68" s="33" t="s">
        <v>313</v>
      </c>
      <c r="N68" s="15"/>
    </row>
    <row r="69" spans="1:14" ht="30.75" customHeight="1">
      <c r="A69" s="8">
        <v>10</v>
      </c>
      <c r="B69" s="25" t="s">
        <v>221</v>
      </c>
      <c r="C69" s="25" t="s">
        <v>222</v>
      </c>
      <c r="D69" s="26" t="s">
        <v>223</v>
      </c>
      <c r="E69" s="18">
        <v>220307160819</v>
      </c>
      <c r="F69" s="10" t="s">
        <v>16</v>
      </c>
      <c r="G69" s="31">
        <v>80.37</v>
      </c>
      <c r="H69" s="31">
        <f t="shared" si="9"/>
        <v>48.222000000000001</v>
      </c>
      <c r="I69" s="31">
        <v>78.45</v>
      </c>
      <c r="J69" s="31">
        <f t="shared" si="10"/>
        <v>31.380000000000003</v>
      </c>
      <c r="K69" s="31">
        <f t="shared" si="11"/>
        <v>79.602000000000004</v>
      </c>
      <c r="L69" s="33" t="s">
        <v>279</v>
      </c>
      <c r="M69" s="33" t="s">
        <v>313</v>
      </c>
      <c r="N69" s="15"/>
    </row>
    <row r="70" spans="1:14" ht="30.75" customHeight="1">
      <c r="A70" s="8">
        <v>12</v>
      </c>
      <c r="B70" s="25" t="s">
        <v>221</v>
      </c>
      <c r="C70" s="25" t="s">
        <v>222</v>
      </c>
      <c r="D70" s="26" t="s">
        <v>223</v>
      </c>
      <c r="E70" s="18">
        <v>220307160762</v>
      </c>
      <c r="F70" s="10" t="s">
        <v>28</v>
      </c>
      <c r="G70" s="31">
        <v>80</v>
      </c>
      <c r="H70" s="31">
        <f t="shared" si="9"/>
        <v>48</v>
      </c>
      <c r="I70" s="31">
        <v>74.25</v>
      </c>
      <c r="J70" s="31">
        <f t="shared" si="10"/>
        <v>29.700000000000003</v>
      </c>
      <c r="K70" s="31">
        <f t="shared" si="11"/>
        <v>77.7</v>
      </c>
      <c r="L70" s="33" t="s">
        <v>280</v>
      </c>
      <c r="M70" s="33" t="s">
        <v>313</v>
      </c>
      <c r="N70" s="15"/>
    </row>
    <row r="71" spans="1:14" ht="30.75" customHeight="1">
      <c r="A71" s="8">
        <v>11</v>
      </c>
      <c r="B71" s="25" t="s">
        <v>221</v>
      </c>
      <c r="C71" s="25" t="s">
        <v>222</v>
      </c>
      <c r="D71" s="26" t="s">
        <v>223</v>
      </c>
      <c r="E71" s="18">
        <v>220307160813</v>
      </c>
      <c r="F71" s="10" t="s">
        <v>3</v>
      </c>
      <c r="G71" s="31">
        <v>80.13</v>
      </c>
      <c r="H71" s="31">
        <f t="shared" si="9"/>
        <v>48.077999999999996</v>
      </c>
      <c r="I71" s="31">
        <v>72.2</v>
      </c>
      <c r="J71" s="31">
        <f t="shared" si="10"/>
        <v>28.880000000000003</v>
      </c>
      <c r="K71" s="31">
        <f t="shared" si="11"/>
        <v>76.957999999999998</v>
      </c>
      <c r="L71" s="33" t="s">
        <v>281</v>
      </c>
      <c r="M71" s="33" t="s">
        <v>313</v>
      </c>
      <c r="N71" s="15"/>
    </row>
    <row r="72" spans="1:14" ht="30.75" customHeight="1">
      <c r="A72" s="8"/>
      <c r="B72" s="25"/>
      <c r="C72" s="25"/>
      <c r="D72" s="26"/>
      <c r="E72" s="18"/>
      <c r="F72" s="10"/>
      <c r="G72" s="31"/>
      <c r="H72" s="31"/>
      <c r="I72" s="31"/>
      <c r="J72" s="31"/>
      <c r="K72" s="31"/>
      <c r="L72" s="33"/>
      <c r="M72" s="33"/>
      <c r="N72" s="15"/>
    </row>
    <row r="73" spans="1:14" ht="30.75" customHeight="1">
      <c r="A73" s="8">
        <v>1</v>
      </c>
      <c r="B73" s="28" t="s">
        <v>224</v>
      </c>
      <c r="C73" s="25" t="s">
        <v>222</v>
      </c>
      <c r="D73" s="26" t="s">
        <v>225</v>
      </c>
      <c r="E73" s="18">
        <v>220307160960</v>
      </c>
      <c r="F73" s="10" t="s">
        <v>6</v>
      </c>
      <c r="G73" s="31">
        <v>83.3</v>
      </c>
      <c r="H73" s="31">
        <f t="shared" ref="H73:H84" si="12">SUM(G73*0.6)</f>
        <v>49.98</v>
      </c>
      <c r="I73" s="31">
        <v>80.599999999999994</v>
      </c>
      <c r="J73" s="31">
        <f t="shared" ref="J73:J84" si="13">SUM(I73*0.4)</f>
        <v>32.24</v>
      </c>
      <c r="K73" s="31">
        <f t="shared" ref="K73:K84" si="14">SUM(H73+J73)</f>
        <v>82.22</v>
      </c>
      <c r="L73" s="33" t="s">
        <v>267</v>
      </c>
      <c r="M73" s="33" t="s">
        <v>312</v>
      </c>
      <c r="N73" s="15"/>
    </row>
    <row r="74" spans="1:14" ht="30.75" customHeight="1">
      <c r="A74" s="8">
        <v>2</v>
      </c>
      <c r="B74" s="28" t="s">
        <v>224</v>
      </c>
      <c r="C74" s="25" t="s">
        <v>222</v>
      </c>
      <c r="D74" s="26" t="s">
        <v>225</v>
      </c>
      <c r="E74" s="18">
        <v>220307160929</v>
      </c>
      <c r="F74" s="10" t="s">
        <v>28</v>
      </c>
      <c r="G74" s="31">
        <v>81.099999999999994</v>
      </c>
      <c r="H74" s="31">
        <f t="shared" si="12"/>
        <v>48.66</v>
      </c>
      <c r="I74" s="31">
        <v>79.599999999999994</v>
      </c>
      <c r="J74" s="31">
        <f t="shared" si="13"/>
        <v>31.84</v>
      </c>
      <c r="K74" s="31">
        <f t="shared" si="14"/>
        <v>80.5</v>
      </c>
      <c r="L74" s="33" t="s">
        <v>268</v>
      </c>
      <c r="M74" s="33" t="s">
        <v>312</v>
      </c>
      <c r="N74" s="15"/>
    </row>
    <row r="75" spans="1:14" ht="30.75" customHeight="1">
      <c r="A75" s="8">
        <v>8</v>
      </c>
      <c r="B75" s="28" t="s">
        <v>224</v>
      </c>
      <c r="C75" s="25" t="s">
        <v>222</v>
      </c>
      <c r="D75" s="26" t="s">
        <v>225</v>
      </c>
      <c r="E75" s="18">
        <v>220307160866</v>
      </c>
      <c r="F75" s="10" t="s">
        <v>28</v>
      </c>
      <c r="G75" s="31">
        <v>77.06</v>
      </c>
      <c r="H75" s="31">
        <f t="shared" si="12"/>
        <v>46.235999999999997</v>
      </c>
      <c r="I75" s="31">
        <v>83.45</v>
      </c>
      <c r="J75" s="31">
        <f t="shared" si="13"/>
        <v>33.380000000000003</v>
      </c>
      <c r="K75" s="31">
        <f t="shared" si="14"/>
        <v>79.616</v>
      </c>
      <c r="L75" s="33" t="s">
        <v>269</v>
      </c>
      <c r="M75" s="33" t="s">
        <v>312</v>
      </c>
      <c r="N75" s="15"/>
    </row>
    <row r="76" spans="1:14" ht="30.75" customHeight="1">
      <c r="A76" s="8">
        <v>6</v>
      </c>
      <c r="B76" s="28" t="s">
        <v>224</v>
      </c>
      <c r="C76" s="25" t="s">
        <v>222</v>
      </c>
      <c r="D76" s="26" t="s">
        <v>225</v>
      </c>
      <c r="E76" s="18">
        <v>220307160887</v>
      </c>
      <c r="F76" s="10" t="s">
        <v>7</v>
      </c>
      <c r="G76" s="31">
        <v>78.16</v>
      </c>
      <c r="H76" s="31">
        <f t="shared" si="12"/>
        <v>46.895999999999994</v>
      </c>
      <c r="I76" s="31">
        <v>79.7</v>
      </c>
      <c r="J76" s="31">
        <f t="shared" si="13"/>
        <v>31.880000000000003</v>
      </c>
      <c r="K76" s="31">
        <f t="shared" si="14"/>
        <v>78.775999999999996</v>
      </c>
      <c r="L76" s="33" t="s">
        <v>270</v>
      </c>
      <c r="M76" s="33" t="s">
        <v>312</v>
      </c>
      <c r="N76" s="15"/>
    </row>
    <row r="77" spans="1:14" ht="30.75" customHeight="1">
      <c r="A77" s="8">
        <v>7</v>
      </c>
      <c r="B77" s="28" t="s">
        <v>224</v>
      </c>
      <c r="C77" s="25" t="s">
        <v>222</v>
      </c>
      <c r="D77" s="26" t="s">
        <v>225</v>
      </c>
      <c r="E77" s="18">
        <v>220307160889</v>
      </c>
      <c r="F77" s="10" t="s">
        <v>28</v>
      </c>
      <c r="G77" s="31">
        <v>77.790000000000006</v>
      </c>
      <c r="H77" s="31">
        <f t="shared" si="12"/>
        <v>46.673999999999999</v>
      </c>
      <c r="I77" s="31">
        <v>79.400000000000006</v>
      </c>
      <c r="J77" s="31">
        <f t="shared" si="13"/>
        <v>31.760000000000005</v>
      </c>
      <c r="K77" s="31">
        <f t="shared" si="14"/>
        <v>78.433999999999997</v>
      </c>
      <c r="L77" s="33" t="s">
        <v>271</v>
      </c>
      <c r="M77" s="33" t="s">
        <v>313</v>
      </c>
      <c r="N77" s="15"/>
    </row>
    <row r="78" spans="1:14" ht="30.75" customHeight="1">
      <c r="A78" s="8">
        <v>4</v>
      </c>
      <c r="B78" s="28" t="s">
        <v>224</v>
      </c>
      <c r="C78" s="25" t="s">
        <v>222</v>
      </c>
      <c r="D78" s="26" t="s">
        <v>225</v>
      </c>
      <c r="E78" s="18">
        <v>220307160854</v>
      </c>
      <c r="F78" s="10" t="s">
        <v>28</v>
      </c>
      <c r="G78" s="31">
        <v>79.13</v>
      </c>
      <c r="H78" s="31">
        <f t="shared" si="12"/>
        <v>47.477999999999994</v>
      </c>
      <c r="I78" s="31">
        <v>77.349999999999994</v>
      </c>
      <c r="J78" s="31">
        <f t="shared" si="13"/>
        <v>30.939999999999998</v>
      </c>
      <c r="K78" s="31">
        <f t="shared" si="14"/>
        <v>78.417999999999992</v>
      </c>
      <c r="L78" s="33" t="s">
        <v>272</v>
      </c>
      <c r="M78" s="33" t="s">
        <v>313</v>
      </c>
      <c r="N78" s="15"/>
    </row>
    <row r="79" spans="1:14" ht="30.75" customHeight="1">
      <c r="A79" s="8">
        <v>5</v>
      </c>
      <c r="B79" s="28" t="s">
        <v>224</v>
      </c>
      <c r="C79" s="25" t="s">
        <v>222</v>
      </c>
      <c r="D79" s="26" t="s">
        <v>225</v>
      </c>
      <c r="E79" s="18">
        <v>220307160925</v>
      </c>
      <c r="F79" s="10" t="s">
        <v>3</v>
      </c>
      <c r="G79" s="31">
        <v>79.13</v>
      </c>
      <c r="H79" s="31">
        <f t="shared" si="12"/>
        <v>47.477999999999994</v>
      </c>
      <c r="I79" s="31">
        <v>76.95</v>
      </c>
      <c r="J79" s="31">
        <f t="shared" si="13"/>
        <v>30.78</v>
      </c>
      <c r="K79" s="31">
        <f t="shared" si="14"/>
        <v>78.257999999999996</v>
      </c>
      <c r="L79" s="33" t="s">
        <v>273</v>
      </c>
      <c r="M79" s="33" t="s">
        <v>313</v>
      </c>
      <c r="N79" s="15"/>
    </row>
    <row r="80" spans="1:14" ht="30.75" customHeight="1">
      <c r="A80" s="8">
        <v>3</v>
      </c>
      <c r="B80" s="28" t="s">
        <v>224</v>
      </c>
      <c r="C80" s="25" t="s">
        <v>222</v>
      </c>
      <c r="D80" s="26" t="s">
        <v>225</v>
      </c>
      <c r="E80" s="18">
        <v>220307160926</v>
      </c>
      <c r="F80" s="10" t="s">
        <v>7</v>
      </c>
      <c r="G80" s="31">
        <v>80.23</v>
      </c>
      <c r="H80" s="31">
        <f t="shared" si="12"/>
        <v>48.137999999999998</v>
      </c>
      <c r="I80" s="31">
        <v>74</v>
      </c>
      <c r="J80" s="31">
        <f t="shared" si="13"/>
        <v>29.6</v>
      </c>
      <c r="K80" s="31">
        <f t="shared" si="14"/>
        <v>77.738</v>
      </c>
      <c r="L80" s="33" t="s">
        <v>274</v>
      </c>
      <c r="M80" s="33" t="s">
        <v>313</v>
      </c>
      <c r="N80" s="15"/>
    </row>
    <row r="81" spans="1:14" ht="30.75" customHeight="1">
      <c r="A81" s="8">
        <v>10</v>
      </c>
      <c r="B81" s="28" t="s">
        <v>224</v>
      </c>
      <c r="C81" s="25" t="s">
        <v>222</v>
      </c>
      <c r="D81" s="26" t="s">
        <v>225</v>
      </c>
      <c r="E81" s="18">
        <v>220307160930</v>
      </c>
      <c r="F81" s="10" t="s">
        <v>26</v>
      </c>
      <c r="G81" s="31">
        <v>74.47</v>
      </c>
      <c r="H81" s="31">
        <f t="shared" si="12"/>
        <v>44.681999999999995</v>
      </c>
      <c r="I81" s="31">
        <v>77.5</v>
      </c>
      <c r="J81" s="31">
        <f t="shared" si="13"/>
        <v>31</v>
      </c>
      <c r="K81" s="31">
        <f t="shared" si="14"/>
        <v>75.681999999999988</v>
      </c>
      <c r="L81" s="33" t="s">
        <v>275</v>
      </c>
      <c r="M81" s="33" t="s">
        <v>313</v>
      </c>
      <c r="N81" s="15"/>
    </row>
    <row r="82" spans="1:14" ht="30.75" customHeight="1">
      <c r="A82" s="8">
        <v>11</v>
      </c>
      <c r="B82" s="28" t="s">
        <v>224</v>
      </c>
      <c r="C82" s="25" t="s">
        <v>222</v>
      </c>
      <c r="D82" s="26" t="s">
        <v>225</v>
      </c>
      <c r="E82" s="18">
        <v>220307160869</v>
      </c>
      <c r="F82" s="10" t="s">
        <v>3</v>
      </c>
      <c r="G82" s="31">
        <v>73.62</v>
      </c>
      <c r="H82" s="31">
        <f t="shared" si="12"/>
        <v>44.172000000000004</v>
      </c>
      <c r="I82" s="31">
        <v>78</v>
      </c>
      <c r="J82" s="31">
        <f t="shared" si="13"/>
        <v>31.200000000000003</v>
      </c>
      <c r="K82" s="31">
        <f t="shared" si="14"/>
        <v>75.372000000000014</v>
      </c>
      <c r="L82" s="33" t="s">
        <v>279</v>
      </c>
      <c r="M82" s="33" t="s">
        <v>313</v>
      </c>
      <c r="N82" s="15"/>
    </row>
    <row r="83" spans="1:14" ht="30.75" customHeight="1">
      <c r="A83" s="8">
        <v>12</v>
      </c>
      <c r="B83" s="28" t="s">
        <v>224</v>
      </c>
      <c r="C83" s="25" t="s">
        <v>222</v>
      </c>
      <c r="D83" s="26" t="s">
        <v>225</v>
      </c>
      <c r="E83" s="18">
        <v>220307160888</v>
      </c>
      <c r="F83" s="10" t="s">
        <v>9</v>
      </c>
      <c r="G83" s="31">
        <v>73.61</v>
      </c>
      <c r="H83" s="31">
        <f t="shared" si="12"/>
        <v>44.165999999999997</v>
      </c>
      <c r="I83" s="31">
        <v>69.95</v>
      </c>
      <c r="J83" s="31">
        <f t="shared" si="13"/>
        <v>27.980000000000004</v>
      </c>
      <c r="K83" s="31">
        <f t="shared" si="14"/>
        <v>72.146000000000001</v>
      </c>
      <c r="L83" s="33" t="s">
        <v>280</v>
      </c>
      <c r="M83" s="33" t="s">
        <v>313</v>
      </c>
      <c r="N83" s="15"/>
    </row>
    <row r="84" spans="1:14" ht="30.75" customHeight="1">
      <c r="A84" s="8">
        <v>9</v>
      </c>
      <c r="B84" s="28" t="s">
        <v>224</v>
      </c>
      <c r="C84" s="25" t="s">
        <v>222</v>
      </c>
      <c r="D84" s="26" t="s">
        <v>225</v>
      </c>
      <c r="E84" s="18">
        <v>220307160873</v>
      </c>
      <c r="F84" s="10" t="s">
        <v>3</v>
      </c>
      <c r="G84" s="31">
        <v>75.33</v>
      </c>
      <c r="H84" s="31">
        <f t="shared" si="12"/>
        <v>45.198</v>
      </c>
      <c r="I84" s="31">
        <v>0</v>
      </c>
      <c r="J84" s="31">
        <f t="shared" si="13"/>
        <v>0</v>
      </c>
      <c r="K84" s="31">
        <f t="shared" si="14"/>
        <v>45.198</v>
      </c>
      <c r="L84" s="33" t="s">
        <v>281</v>
      </c>
      <c r="M84" s="33" t="s">
        <v>313</v>
      </c>
      <c r="N84" s="15" t="s">
        <v>266</v>
      </c>
    </row>
    <row r="85" spans="1:14" ht="30.75" customHeight="1">
      <c r="A85" s="8"/>
      <c r="B85" s="28"/>
      <c r="C85" s="25"/>
      <c r="D85" s="26"/>
      <c r="E85" s="18"/>
      <c r="F85" s="10"/>
      <c r="G85" s="31"/>
      <c r="H85" s="31"/>
      <c r="I85" s="31"/>
      <c r="J85" s="31"/>
      <c r="K85" s="31"/>
      <c r="L85" s="33"/>
      <c r="M85" s="33"/>
      <c r="N85" s="15"/>
    </row>
    <row r="86" spans="1:14" ht="30.75" customHeight="1">
      <c r="A86" s="8">
        <v>1</v>
      </c>
      <c r="B86" s="29" t="s">
        <v>226</v>
      </c>
      <c r="C86" s="29" t="s">
        <v>227</v>
      </c>
      <c r="D86" s="29" t="s">
        <v>228</v>
      </c>
      <c r="E86" s="18">
        <v>220307160961</v>
      </c>
      <c r="F86" s="10" t="s">
        <v>6</v>
      </c>
      <c r="G86" s="31">
        <v>81.48</v>
      </c>
      <c r="H86" s="31">
        <f t="shared" ref="H86:H91" si="15">SUM(G86*0.6)</f>
        <v>48.887999999999998</v>
      </c>
      <c r="I86" s="31">
        <v>80.599999999999994</v>
      </c>
      <c r="J86" s="31">
        <f t="shared" ref="J86:J91" si="16">SUM(I86*0.4)</f>
        <v>32.24</v>
      </c>
      <c r="K86" s="31">
        <f t="shared" ref="K86:K91" si="17">SUM(H86+J86)</f>
        <v>81.128</v>
      </c>
      <c r="L86" s="33" t="s">
        <v>276</v>
      </c>
      <c r="M86" s="33" t="s">
        <v>312</v>
      </c>
      <c r="N86" s="15"/>
    </row>
    <row r="87" spans="1:14" ht="30.75" customHeight="1">
      <c r="A87" s="8">
        <v>3</v>
      </c>
      <c r="B87" s="29" t="s">
        <v>226</v>
      </c>
      <c r="C87" s="29" t="s">
        <v>227</v>
      </c>
      <c r="D87" s="29" t="s">
        <v>228</v>
      </c>
      <c r="E87" s="18">
        <v>220307160962</v>
      </c>
      <c r="F87" s="10" t="s">
        <v>6</v>
      </c>
      <c r="G87" s="31">
        <v>76.930000000000007</v>
      </c>
      <c r="H87" s="31">
        <f t="shared" si="15"/>
        <v>46.158000000000001</v>
      </c>
      <c r="I87" s="31">
        <v>81.95</v>
      </c>
      <c r="J87" s="31">
        <f t="shared" si="16"/>
        <v>32.78</v>
      </c>
      <c r="K87" s="31">
        <f t="shared" si="17"/>
        <v>78.938000000000002</v>
      </c>
      <c r="L87" s="33" t="s">
        <v>268</v>
      </c>
      <c r="M87" s="33" t="s">
        <v>312</v>
      </c>
      <c r="N87" s="15"/>
    </row>
    <row r="88" spans="1:14" ht="30.75" customHeight="1">
      <c r="A88" s="8">
        <v>2</v>
      </c>
      <c r="B88" s="29" t="s">
        <v>226</v>
      </c>
      <c r="C88" s="29" t="s">
        <v>227</v>
      </c>
      <c r="D88" s="29" t="s">
        <v>228</v>
      </c>
      <c r="E88" s="18">
        <v>220307160963</v>
      </c>
      <c r="F88" s="10" t="s">
        <v>6</v>
      </c>
      <c r="G88" s="31">
        <v>77.05</v>
      </c>
      <c r="H88" s="31">
        <f t="shared" si="15"/>
        <v>46.23</v>
      </c>
      <c r="I88" s="31">
        <v>78.05</v>
      </c>
      <c r="J88" s="31">
        <f t="shared" si="16"/>
        <v>31.22</v>
      </c>
      <c r="K88" s="31">
        <f t="shared" si="17"/>
        <v>77.449999999999989</v>
      </c>
      <c r="L88" s="33" t="s">
        <v>269</v>
      </c>
      <c r="M88" s="33" t="s">
        <v>313</v>
      </c>
      <c r="N88" s="15"/>
    </row>
    <row r="89" spans="1:14" ht="30.75" customHeight="1">
      <c r="A89" s="8">
        <v>4</v>
      </c>
      <c r="B89" s="29" t="s">
        <v>226</v>
      </c>
      <c r="C89" s="29" t="s">
        <v>227</v>
      </c>
      <c r="D89" s="29" t="s">
        <v>228</v>
      </c>
      <c r="E89" s="18">
        <v>220307160965</v>
      </c>
      <c r="F89" s="10" t="s">
        <v>6</v>
      </c>
      <c r="G89" s="31">
        <v>75.319999999999993</v>
      </c>
      <c r="H89" s="31">
        <f t="shared" si="15"/>
        <v>45.191999999999993</v>
      </c>
      <c r="I89" s="31">
        <v>75.3</v>
      </c>
      <c r="J89" s="31">
        <f t="shared" si="16"/>
        <v>30.12</v>
      </c>
      <c r="K89" s="31">
        <f t="shared" si="17"/>
        <v>75.311999999999998</v>
      </c>
      <c r="L89" s="33" t="s">
        <v>270</v>
      </c>
      <c r="M89" s="33" t="s">
        <v>313</v>
      </c>
      <c r="N89" s="15"/>
    </row>
    <row r="90" spans="1:14" ht="30.75" customHeight="1">
      <c r="A90" s="8">
        <v>5</v>
      </c>
      <c r="B90" s="29" t="s">
        <v>226</v>
      </c>
      <c r="C90" s="29" t="s">
        <v>227</v>
      </c>
      <c r="D90" s="29" t="s">
        <v>228</v>
      </c>
      <c r="E90" s="18">
        <v>220307160966</v>
      </c>
      <c r="F90" s="10" t="s">
        <v>6</v>
      </c>
      <c r="G90" s="31">
        <v>72.48</v>
      </c>
      <c r="H90" s="31">
        <f t="shared" si="15"/>
        <v>43.488</v>
      </c>
      <c r="I90" s="31">
        <v>71.45</v>
      </c>
      <c r="J90" s="31">
        <f t="shared" si="16"/>
        <v>28.580000000000002</v>
      </c>
      <c r="K90" s="31">
        <f t="shared" si="17"/>
        <v>72.067999999999998</v>
      </c>
      <c r="L90" s="33" t="s">
        <v>271</v>
      </c>
      <c r="M90" s="33" t="s">
        <v>313</v>
      </c>
      <c r="N90" s="15"/>
    </row>
    <row r="91" spans="1:14" ht="30.75" customHeight="1">
      <c r="A91" s="8">
        <v>6</v>
      </c>
      <c r="B91" s="29" t="s">
        <v>226</v>
      </c>
      <c r="C91" s="29" t="s">
        <v>227</v>
      </c>
      <c r="D91" s="29" t="s">
        <v>228</v>
      </c>
      <c r="E91" s="18">
        <v>220307160964</v>
      </c>
      <c r="F91" s="10" t="s">
        <v>6</v>
      </c>
      <c r="G91" s="31">
        <v>65.39</v>
      </c>
      <c r="H91" s="31">
        <f t="shared" si="15"/>
        <v>39.234000000000002</v>
      </c>
      <c r="I91" s="31">
        <v>68.55</v>
      </c>
      <c r="J91" s="31">
        <f t="shared" si="16"/>
        <v>27.42</v>
      </c>
      <c r="K91" s="31">
        <f t="shared" si="17"/>
        <v>66.653999999999996</v>
      </c>
      <c r="L91" s="33" t="s">
        <v>272</v>
      </c>
      <c r="M91" s="33" t="s">
        <v>313</v>
      </c>
      <c r="N91" s="15"/>
    </row>
    <row r="92" spans="1:14" ht="30.75" customHeight="1">
      <c r="A92" s="8"/>
      <c r="B92" s="29"/>
      <c r="C92" s="29"/>
      <c r="D92" s="29"/>
      <c r="E92" s="18"/>
      <c r="F92" s="10"/>
      <c r="G92" s="31"/>
      <c r="H92" s="31"/>
      <c r="I92" s="31"/>
      <c r="J92" s="31"/>
      <c r="K92" s="31"/>
      <c r="L92" s="33"/>
      <c r="M92" s="33"/>
      <c r="N92" s="15"/>
    </row>
    <row r="93" spans="1:14" ht="30.75" customHeight="1">
      <c r="A93" s="8">
        <v>1</v>
      </c>
      <c r="B93" s="23" t="s">
        <v>246</v>
      </c>
      <c r="C93" s="23" t="s">
        <v>229</v>
      </c>
      <c r="D93" s="23" t="s">
        <v>230</v>
      </c>
      <c r="E93" s="18">
        <v>220307161001</v>
      </c>
      <c r="F93" s="10" t="s">
        <v>6</v>
      </c>
      <c r="G93" s="31">
        <v>78.27</v>
      </c>
      <c r="H93" s="31">
        <f t="shared" ref="H93:H98" si="18">SUM(G93*0.6)</f>
        <v>46.961999999999996</v>
      </c>
      <c r="I93" s="31">
        <v>77.3</v>
      </c>
      <c r="J93" s="31">
        <f t="shared" ref="J93:J98" si="19">SUM(I93*0.4)</f>
        <v>30.92</v>
      </c>
      <c r="K93" s="31">
        <f t="shared" ref="K93:K98" si="20">SUM(H93+J93)</f>
        <v>77.882000000000005</v>
      </c>
      <c r="L93" s="33" t="s">
        <v>267</v>
      </c>
      <c r="M93" s="33" t="s">
        <v>312</v>
      </c>
      <c r="N93" s="15"/>
    </row>
    <row r="94" spans="1:14" ht="30.75" customHeight="1">
      <c r="A94" s="8">
        <v>2</v>
      </c>
      <c r="B94" s="23" t="s">
        <v>246</v>
      </c>
      <c r="C94" s="23" t="s">
        <v>229</v>
      </c>
      <c r="D94" s="23" t="s">
        <v>230</v>
      </c>
      <c r="E94" s="18">
        <v>220307161003</v>
      </c>
      <c r="F94" s="10" t="s">
        <v>6</v>
      </c>
      <c r="G94" s="31">
        <v>76.31</v>
      </c>
      <c r="H94" s="31">
        <f t="shared" si="18"/>
        <v>45.786000000000001</v>
      </c>
      <c r="I94" s="31">
        <v>80</v>
      </c>
      <c r="J94" s="31">
        <f t="shared" si="19"/>
        <v>32</v>
      </c>
      <c r="K94" s="31">
        <f t="shared" si="20"/>
        <v>77.786000000000001</v>
      </c>
      <c r="L94" s="33" t="s">
        <v>268</v>
      </c>
      <c r="M94" s="33" t="s">
        <v>312</v>
      </c>
      <c r="N94" s="15"/>
    </row>
    <row r="95" spans="1:14" ht="30.75" customHeight="1">
      <c r="A95" s="8">
        <v>5</v>
      </c>
      <c r="B95" s="23" t="s">
        <v>246</v>
      </c>
      <c r="C95" s="23" t="s">
        <v>229</v>
      </c>
      <c r="D95" s="23" t="s">
        <v>230</v>
      </c>
      <c r="E95" s="18">
        <v>220307161006</v>
      </c>
      <c r="F95" s="10" t="s">
        <v>6</v>
      </c>
      <c r="G95" s="31">
        <v>74.59</v>
      </c>
      <c r="H95" s="31">
        <f t="shared" si="18"/>
        <v>44.753999999999998</v>
      </c>
      <c r="I95" s="31">
        <v>80.3</v>
      </c>
      <c r="J95" s="31">
        <f t="shared" si="19"/>
        <v>32.119999999999997</v>
      </c>
      <c r="K95" s="31">
        <f t="shared" si="20"/>
        <v>76.873999999999995</v>
      </c>
      <c r="L95" s="33" t="s">
        <v>269</v>
      </c>
      <c r="M95" s="33" t="s">
        <v>313</v>
      </c>
      <c r="N95" s="15"/>
    </row>
    <row r="96" spans="1:14" ht="30.75" customHeight="1">
      <c r="A96" s="8">
        <v>3</v>
      </c>
      <c r="B96" s="23" t="s">
        <v>246</v>
      </c>
      <c r="C96" s="23" t="s">
        <v>229</v>
      </c>
      <c r="D96" s="23" t="s">
        <v>230</v>
      </c>
      <c r="E96" s="18">
        <v>220307160977</v>
      </c>
      <c r="F96" s="10" t="s">
        <v>6</v>
      </c>
      <c r="G96" s="31">
        <v>75.209999999999994</v>
      </c>
      <c r="H96" s="31">
        <f t="shared" si="18"/>
        <v>45.125999999999998</v>
      </c>
      <c r="I96" s="31">
        <v>75.7</v>
      </c>
      <c r="J96" s="31">
        <f t="shared" si="19"/>
        <v>30.28</v>
      </c>
      <c r="K96" s="31">
        <f t="shared" si="20"/>
        <v>75.406000000000006</v>
      </c>
      <c r="L96" s="33" t="s">
        <v>270</v>
      </c>
      <c r="M96" s="33" t="s">
        <v>313</v>
      </c>
      <c r="N96" s="15"/>
    </row>
    <row r="97" spans="1:14" ht="30.75" customHeight="1">
      <c r="A97" s="8">
        <v>6</v>
      </c>
      <c r="B97" s="23" t="s">
        <v>246</v>
      </c>
      <c r="C97" s="23" t="s">
        <v>229</v>
      </c>
      <c r="D97" s="23" t="s">
        <v>230</v>
      </c>
      <c r="E97" s="18">
        <v>220307160998</v>
      </c>
      <c r="F97" s="10" t="s">
        <v>6</v>
      </c>
      <c r="G97" s="31">
        <v>73.48</v>
      </c>
      <c r="H97" s="31">
        <f t="shared" si="18"/>
        <v>44.088000000000001</v>
      </c>
      <c r="I97" s="31">
        <v>75.150000000000006</v>
      </c>
      <c r="J97" s="31">
        <f t="shared" si="19"/>
        <v>30.060000000000002</v>
      </c>
      <c r="K97" s="31">
        <f t="shared" si="20"/>
        <v>74.147999999999996</v>
      </c>
      <c r="L97" s="33" t="s">
        <v>271</v>
      </c>
      <c r="M97" s="33" t="s">
        <v>313</v>
      </c>
      <c r="N97" s="15"/>
    </row>
    <row r="98" spans="1:14" ht="30.75" customHeight="1">
      <c r="A98" s="8">
        <v>4</v>
      </c>
      <c r="B98" s="23" t="s">
        <v>246</v>
      </c>
      <c r="C98" s="23" t="s">
        <v>229</v>
      </c>
      <c r="D98" s="23" t="s">
        <v>230</v>
      </c>
      <c r="E98" s="18">
        <v>220307161012</v>
      </c>
      <c r="F98" s="10" t="s">
        <v>6</v>
      </c>
      <c r="G98" s="31">
        <v>74.83</v>
      </c>
      <c r="H98" s="31">
        <f t="shared" si="18"/>
        <v>44.897999999999996</v>
      </c>
      <c r="I98" s="31">
        <v>72.349999999999994</v>
      </c>
      <c r="J98" s="31">
        <f t="shared" si="19"/>
        <v>28.939999999999998</v>
      </c>
      <c r="K98" s="31">
        <f t="shared" si="20"/>
        <v>73.837999999999994</v>
      </c>
      <c r="L98" s="33" t="s">
        <v>272</v>
      </c>
      <c r="M98" s="33" t="s">
        <v>313</v>
      </c>
      <c r="N98" s="15"/>
    </row>
    <row r="99" spans="1:14" ht="23.25" customHeight="1">
      <c r="A99" s="8"/>
      <c r="B99" s="7"/>
      <c r="C99" s="7"/>
      <c r="D99" s="7"/>
      <c r="E99" s="18"/>
      <c r="F99" s="10"/>
      <c r="G99" s="31"/>
      <c r="H99" s="31"/>
      <c r="I99" s="31"/>
      <c r="J99" s="31"/>
      <c r="K99" s="31"/>
      <c r="L99" s="33"/>
      <c r="M99" s="33"/>
      <c r="N99" s="15"/>
    </row>
    <row r="100" spans="1:14" ht="23.25" customHeight="1">
      <c r="A100" s="8">
        <v>1</v>
      </c>
      <c r="B100" s="24" t="s">
        <v>183</v>
      </c>
      <c r="C100" s="7" t="s">
        <v>174</v>
      </c>
      <c r="D100" s="7" t="s">
        <v>185</v>
      </c>
      <c r="E100" s="18">
        <v>220307160073</v>
      </c>
      <c r="F100" s="10" t="s">
        <v>3</v>
      </c>
      <c r="G100" s="31">
        <v>84.3</v>
      </c>
      <c r="H100" s="31">
        <f>SUM(G100*0.6)</f>
        <v>50.58</v>
      </c>
      <c r="I100" s="31">
        <v>69.849999999999994</v>
      </c>
      <c r="J100" s="31">
        <f>SUM(I100*0.4)</f>
        <v>27.939999999999998</v>
      </c>
      <c r="K100" s="31">
        <f>SUM(H100+J100)</f>
        <v>78.52</v>
      </c>
      <c r="L100" s="15">
        <v>1</v>
      </c>
      <c r="M100" s="15" t="s">
        <v>312</v>
      </c>
      <c r="N100" s="45"/>
    </row>
    <row r="101" spans="1:14" ht="23.25" customHeight="1">
      <c r="A101" s="8">
        <v>2</v>
      </c>
      <c r="B101" s="24" t="s">
        <v>183</v>
      </c>
      <c r="C101" s="7" t="s">
        <v>174</v>
      </c>
      <c r="D101" s="7" t="s">
        <v>185</v>
      </c>
      <c r="E101" s="18">
        <v>220307160072</v>
      </c>
      <c r="F101" s="10" t="s">
        <v>3</v>
      </c>
      <c r="G101" s="31">
        <v>80.25</v>
      </c>
      <c r="H101" s="31">
        <f>SUM(G101*0.6)</f>
        <v>48.15</v>
      </c>
      <c r="I101" s="31">
        <v>74.25</v>
      </c>
      <c r="J101" s="31">
        <f>SUM(I101*0.4)</f>
        <v>29.700000000000003</v>
      </c>
      <c r="K101" s="31">
        <f>SUM(H101+J101)</f>
        <v>77.849999999999994</v>
      </c>
      <c r="L101" s="15">
        <v>2</v>
      </c>
      <c r="M101" s="15" t="s">
        <v>312</v>
      </c>
      <c r="N101" s="15"/>
    </row>
    <row r="102" spans="1:14" ht="30.75" customHeight="1">
      <c r="A102" s="8">
        <v>3</v>
      </c>
      <c r="B102" s="24" t="s">
        <v>183</v>
      </c>
      <c r="C102" s="7" t="s">
        <v>174</v>
      </c>
      <c r="D102" s="7" t="s">
        <v>184</v>
      </c>
      <c r="E102" s="18">
        <v>220307160071</v>
      </c>
      <c r="F102" s="10" t="s">
        <v>3</v>
      </c>
      <c r="G102" s="31">
        <v>77.3</v>
      </c>
      <c r="H102" s="31">
        <f>SUM(G102*0.6)</f>
        <v>46.379999999999995</v>
      </c>
      <c r="I102" s="31">
        <v>76.55</v>
      </c>
      <c r="J102" s="31">
        <f>SUM(I102*0.4)</f>
        <v>30.62</v>
      </c>
      <c r="K102" s="31">
        <f>SUM(H102+J102)</f>
        <v>77</v>
      </c>
      <c r="L102" s="15">
        <v>3</v>
      </c>
      <c r="M102" s="35" t="s">
        <v>313</v>
      </c>
      <c r="N102" s="35"/>
    </row>
    <row r="103" spans="1:14" ht="30.75" customHeight="1">
      <c r="A103" s="8">
        <v>4</v>
      </c>
      <c r="B103" s="24" t="s">
        <v>183</v>
      </c>
      <c r="C103" s="7" t="s">
        <v>174</v>
      </c>
      <c r="D103" s="7" t="s">
        <v>184</v>
      </c>
      <c r="E103" s="18">
        <v>220307160070</v>
      </c>
      <c r="F103" s="10" t="s">
        <v>3</v>
      </c>
      <c r="G103" s="31">
        <v>75.45</v>
      </c>
      <c r="H103" s="31">
        <f>SUM(G103*0.6)</f>
        <v>45.27</v>
      </c>
      <c r="I103" s="31">
        <v>75.400000000000006</v>
      </c>
      <c r="J103" s="31">
        <f>SUM(I103*0.4)</f>
        <v>30.160000000000004</v>
      </c>
      <c r="K103" s="31">
        <f>SUM(H103+J103)</f>
        <v>75.430000000000007</v>
      </c>
      <c r="L103" s="15">
        <v>4</v>
      </c>
      <c r="M103" s="35" t="s">
        <v>313</v>
      </c>
      <c r="N103" s="35"/>
    </row>
    <row r="104" spans="1:14" ht="30.75" customHeight="1">
      <c r="A104" s="8"/>
      <c r="B104" s="24"/>
      <c r="C104" s="7"/>
      <c r="D104" s="7"/>
      <c r="E104" s="18"/>
      <c r="F104" s="10"/>
      <c r="G104" s="31"/>
      <c r="H104" s="31"/>
      <c r="I104" s="31"/>
      <c r="J104" s="31"/>
      <c r="K104" s="31"/>
      <c r="L104" s="33"/>
      <c r="M104" s="33"/>
      <c r="N104" s="15"/>
    </row>
    <row r="105" spans="1:14" ht="30.75" customHeight="1">
      <c r="A105" s="8">
        <v>1</v>
      </c>
      <c r="B105" s="7" t="s">
        <v>186</v>
      </c>
      <c r="C105" s="7" t="s">
        <v>174</v>
      </c>
      <c r="D105" s="7" t="s">
        <v>187</v>
      </c>
      <c r="E105" s="18">
        <v>220307160089</v>
      </c>
      <c r="F105" s="10" t="s">
        <v>3</v>
      </c>
      <c r="G105" s="31">
        <v>86.74</v>
      </c>
      <c r="H105" s="31">
        <f>SUM(G105*0.6)</f>
        <v>52.043999999999997</v>
      </c>
      <c r="I105" s="31">
        <v>82.25</v>
      </c>
      <c r="J105" s="31">
        <f>SUM(I105*0.4)</f>
        <v>32.9</v>
      </c>
      <c r="K105" s="31">
        <f>SUM(H105+J105)</f>
        <v>84.943999999999988</v>
      </c>
      <c r="L105" s="33" t="s">
        <v>283</v>
      </c>
      <c r="M105" s="33" t="s">
        <v>312</v>
      </c>
      <c r="N105" s="15"/>
    </row>
    <row r="106" spans="1:14" ht="30.75" customHeight="1">
      <c r="A106" s="8">
        <v>3</v>
      </c>
      <c r="B106" s="7" t="s">
        <v>186</v>
      </c>
      <c r="C106" s="7" t="s">
        <v>174</v>
      </c>
      <c r="D106" s="7" t="s">
        <v>187</v>
      </c>
      <c r="E106" s="18">
        <v>220307160093</v>
      </c>
      <c r="F106" s="10" t="s">
        <v>3</v>
      </c>
      <c r="G106" s="31">
        <v>81.95</v>
      </c>
      <c r="H106" s="31">
        <f>SUM(G106*0.6)</f>
        <v>49.17</v>
      </c>
      <c r="I106" s="31">
        <v>78</v>
      </c>
      <c r="J106" s="31">
        <f>SUM(I106*0.4)</f>
        <v>31.200000000000003</v>
      </c>
      <c r="K106" s="31">
        <f>SUM(H106+J106)</f>
        <v>80.37</v>
      </c>
      <c r="L106" s="33" t="s">
        <v>268</v>
      </c>
      <c r="M106" s="33" t="s">
        <v>313</v>
      </c>
      <c r="N106" s="15"/>
    </row>
    <row r="107" spans="1:14" ht="30.75" customHeight="1">
      <c r="A107" s="8">
        <v>2</v>
      </c>
      <c r="B107" s="7" t="s">
        <v>186</v>
      </c>
      <c r="C107" s="7" t="s">
        <v>174</v>
      </c>
      <c r="D107" s="7" t="s">
        <v>187</v>
      </c>
      <c r="E107" s="18">
        <v>220307160079</v>
      </c>
      <c r="F107" s="10" t="s">
        <v>3</v>
      </c>
      <c r="G107" s="31">
        <v>82.21</v>
      </c>
      <c r="H107" s="31">
        <f>SUM(G107*0.6)</f>
        <v>49.325999999999993</v>
      </c>
      <c r="I107" s="31">
        <v>75.5</v>
      </c>
      <c r="J107" s="31">
        <f>SUM(I107*0.4)</f>
        <v>30.200000000000003</v>
      </c>
      <c r="K107" s="31">
        <f>SUM(H107+J107)</f>
        <v>79.525999999999996</v>
      </c>
      <c r="L107" s="33" t="s">
        <v>269</v>
      </c>
      <c r="M107" s="33" t="s">
        <v>313</v>
      </c>
      <c r="N107" s="15"/>
    </row>
    <row r="108" spans="1:14" ht="30.75" customHeight="1">
      <c r="A108" s="8"/>
      <c r="B108" s="7"/>
      <c r="C108" s="7"/>
      <c r="D108" s="7"/>
      <c r="E108" s="18"/>
      <c r="F108" s="10"/>
      <c r="G108" s="31"/>
      <c r="H108" s="31"/>
      <c r="I108" s="31"/>
      <c r="J108" s="31"/>
      <c r="K108" s="31"/>
      <c r="L108" s="33"/>
      <c r="M108" s="33"/>
      <c r="N108" s="15"/>
    </row>
    <row r="109" spans="1:14" ht="30.75" customHeight="1">
      <c r="A109" s="8">
        <v>1</v>
      </c>
      <c r="B109" s="24" t="s">
        <v>188</v>
      </c>
      <c r="C109" s="7" t="s">
        <v>178</v>
      </c>
      <c r="D109" s="7" t="s">
        <v>189</v>
      </c>
      <c r="E109" s="18">
        <v>220307160104</v>
      </c>
      <c r="F109" s="10" t="s">
        <v>5</v>
      </c>
      <c r="G109" s="31">
        <v>83.93</v>
      </c>
      <c r="H109" s="31">
        <f>SUM(G109*0.6)</f>
        <v>50.358000000000004</v>
      </c>
      <c r="I109" s="31">
        <v>72.099999999999994</v>
      </c>
      <c r="J109" s="31">
        <f>SUM(I109*0.4)</f>
        <v>28.84</v>
      </c>
      <c r="K109" s="31">
        <f>SUM(H109+J109)</f>
        <v>79.198000000000008</v>
      </c>
      <c r="L109" s="33" t="s">
        <v>283</v>
      </c>
      <c r="M109" s="33" t="s">
        <v>312</v>
      </c>
      <c r="N109" s="15"/>
    </row>
    <row r="110" spans="1:14" ht="30.75" customHeight="1">
      <c r="A110" s="8">
        <v>2</v>
      </c>
      <c r="B110" s="24" t="s">
        <v>188</v>
      </c>
      <c r="C110" s="7" t="s">
        <v>178</v>
      </c>
      <c r="D110" s="7" t="s">
        <v>189</v>
      </c>
      <c r="E110" s="18">
        <v>220307160106</v>
      </c>
      <c r="F110" s="10" t="s">
        <v>7</v>
      </c>
      <c r="G110" s="31">
        <v>81.97</v>
      </c>
      <c r="H110" s="31">
        <f>SUM(G110*0.6)</f>
        <v>49.181999999999995</v>
      </c>
      <c r="I110" s="31">
        <v>72.5</v>
      </c>
      <c r="J110" s="31">
        <f>SUM(I110*0.4)</f>
        <v>29</v>
      </c>
      <c r="K110" s="31">
        <f>SUM(H110+J110)</f>
        <v>78.181999999999988</v>
      </c>
      <c r="L110" s="33" t="s">
        <v>268</v>
      </c>
      <c r="M110" s="33" t="s">
        <v>313</v>
      </c>
      <c r="N110" s="15"/>
    </row>
    <row r="111" spans="1:14" ht="30.75" customHeight="1">
      <c r="A111" s="8">
        <v>3</v>
      </c>
      <c r="B111" s="24" t="s">
        <v>188</v>
      </c>
      <c r="C111" s="7" t="s">
        <v>178</v>
      </c>
      <c r="D111" s="7" t="s">
        <v>189</v>
      </c>
      <c r="E111" s="18">
        <v>220307160107</v>
      </c>
      <c r="F111" s="10" t="s">
        <v>8</v>
      </c>
      <c r="G111" s="31">
        <v>78.89</v>
      </c>
      <c r="H111" s="31">
        <f>SUM(G111*0.6)</f>
        <v>47.333999999999996</v>
      </c>
      <c r="I111" s="31">
        <v>0</v>
      </c>
      <c r="J111" s="31">
        <f>SUM(I111*0.4)</f>
        <v>0</v>
      </c>
      <c r="K111" s="31">
        <f>SUM(H111+J111)</f>
        <v>47.333999999999996</v>
      </c>
      <c r="L111" s="33" t="s">
        <v>269</v>
      </c>
      <c r="M111" s="33" t="s">
        <v>313</v>
      </c>
      <c r="N111" s="15" t="s">
        <v>282</v>
      </c>
    </row>
    <row r="112" spans="1:14" ht="30.75" customHeight="1">
      <c r="A112" s="8"/>
      <c r="B112" s="24"/>
      <c r="C112" s="7"/>
      <c r="D112" s="7"/>
      <c r="E112" s="18"/>
      <c r="F112" s="10"/>
      <c r="G112" s="31"/>
      <c r="H112" s="31"/>
      <c r="I112" s="31"/>
      <c r="J112" s="31"/>
      <c r="K112" s="31"/>
      <c r="L112" s="33"/>
      <c r="M112" s="33"/>
      <c r="N112" s="15"/>
    </row>
    <row r="113" spans="1:14" ht="30.75" customHeight="1">
      <c r="A113" s="8">
        <v>2</v>
      </c>
      <c r="B113" s="24" t="s">
        <v>190</v>
      </c>
      <c r="C113" s="7" t="s">
        <v>191</v>
      </c>
      <c r="D113" s="7" t="s">
        <v>192</v>
      </c>
      <c r="E113" s="18">
        <v>220307160127</v>
      </c>
      <c r="F113" s="10" t="s">
        <v>11</v>
      </c>
      <c r="G113" s="31">
        <v>83.45</v>
      </c>
      <c r="H113" s="31">
        <f>SUM(G113*0.6)</f>
        <v>50.07</v>
      </c>
      <c r="I113" s="31">
        <v>84.1</v>
      </c>
      <c r="J113" s="31">
        <f>SUM(I113*0.4)</f>
        <v>33.64</v>
      </c>
      <c r="K113" s="31">
        <f>SUM(H113+J113)</f>
        <v>83.710000000000008</v>
      </c>
      <c r="L113" s="33" t="s">
        <v>283</v>
      </c>
      <c r="M113" s="33" t="s">
        <v>312</v>
      </c>
      <c r="N113" s="15"/>
    </row>
    <row r="114" spans="1:14" ht="30.75" customHeight="1">
      <c r="A114" s="8">
        <v>1</v>
      </c>
      <c r="B114" s="24" t="s">
        <v>190</v>
      </c>
      <c r="C114" s="7" t="s">
        <v>191</v>
      </c>
      <c r="D114" s="7" t="s">
        <v>192</v>
      </c>
      <c r="E114" s="18">
        <v>220307160116</v>
      </c>
      <c r="F114" s="10" t="s">
        <v>11</v>
      </c>
      <c r="G114" s="31">
        <v>85.02</v>
      </c>
      <c r="H114" s="31">
        <f>SUM(G114*0.6)</f>
        <v>51.011999999999993</v>
      </c>
      <c r="I114" s="31">
        <v>79.45</v>
      </c>
      <c r="J114" s="31">
        <f>SUM(I114*0.4)</f>
        <v>31.78</v>
      </c>
      <c r="K114" s="31">
        <f>SUM(H114+J114)</f>
        <v>82.792000000000002</v>
      </c>
      <c r="L114" s="33" t="s">
        <v>268</v>
      </c>
      <c r="M114" s="33" t="s">
        <v>313</v>
      </c>
      <c r="N114" s="15"/>
    </row>
    <row r="115" spans="1:14" ht="30.75" customHeight="1">
      <c r="A115" s="8">
        <v>3</v>
      </c>
      <c r="B115" s="24" t="s">
        <v>190</v>
      </c>
      <c r="C115" s="7" t="s">
        <v>191</v>
      </c>
      <c r="D115" s="7" t="s">
        <v>192</v>
      </c>
      <c r="E115" s="18">
        <v>220307160121</v>
      </c>
      <c r="F115" s="10" t="s">
        <v>11</v>
      </c>
      <c r="G115" s="31">
        <v>83.06</v>
      </c>
      <c r="H115" s="31">
        <f>SUM(G115*0.6)</f>
        <v>49.835999999999999</v>
      </c>
      <c r="I115" s="31">
        <v>80.8</v>
      </c>
      <c r="J115" s="31">
        <f>SUM(I115*0.4)</f>
        <v>32.32</v>
      </c>
      <c r="K115" s="31">
        <f>SUM(H115+J115)</f>
        <v>82.156000000000006</v>
      </c>
      <c r="L115" s="33" t="s">
        <v>269</v>
      </c>
      <c r="M115" s="33" t="s">
        <v>313</v>
      </c>
      <c r="N115" s="15"/>
    </row>
    <row r="116" spans="1:14" ht="21.75" customHeight="1">
      <c r="A116" s="8"/>
      <c r="B116" s="24"/>
      <c r="C116" s="7"/>
      <c r="D116" s="7"/>
      <c r="E116" s="18"/>
      <c r="F116" s="10"/>
      <c r="G116" s="31"/>
      <c r="H116" s="31"/>
      <c r="I116" s="31"/>
      <c r="J116" s="31"/>
      <c r="K116" s="31"/>
      <c r="L116" s="33"/>
      <c r="M116" s="33"/>
      <c r="N116" s="15"/>
    </row>
    <row r="117" spans="1:14" ht="23.25" customHeight="1">
      <c r="A117" s="8">
        <v>2</v>
      </c>
      <c r="B117" s="24" t="s">
        <v>193</v>
      </c>
      <c r="C117" s="7" t="s">
        <v>194</v>
      </c>
      <c r="D117" s="7" t="s">
        <v>195</v>
      </c>
      <c r="E117" s="18">
        <v>220307160136</v>
      </c>
      <c r="F117" s="10" t="s">
        <v>12</v>
      </c>
      <c r="G117" s="31">
        <v>82.59</v>
      </c>
      <c r="H117" s="31">
        <f>SUM(G117*0.6)</f>
        <v>49.554000000000002</v>
      </c>
      <c r="I117" s="31">
        <v>80.150000000000006</v>
      </c>
      <c r="J117" s="31">
        <f>SUM(I117*0.4)</f>
        <v>32.06</v>
      </c>
      <c r="K117" s="31">
        <f>SUM(H117+J117)</f>
        <v>81.614000000000004</v>
      </c>
      <c r="L117" s="33" t="s">
        <v>283</v>
      </c>
      <c r="M117" s="33" t="s">
        <v>312</v>
      </c>
      <c r="N117" s="15"/>
    </row>
    <row r="118" spans="1:14" ht="23.25" customHeight="1">
      <c r="A118" s="8">
        <v>1</v>
      </c>
      <c r="B118" s="24" t="s">
        <v>193</v>
      </c>
      <c r="C118" s="7" t="s">
        <v>194</v>
      </c>
      <c r="D118" s="7" t="s">
        <v>195</v>
      </c>
      <c r="E118" s="18">
        <v>220307160141</v>
      </c>
      <c r="F118" s="10" t="s">
        <v>6</v>
      </c>
      <c r="G118" s="31">
        <v>82.94</v>
      </c>
      <c r="H118" s="31">
        <f>SUM(G118*0.6)</f>
        <v>49.763999999999996</v>
      </c>
      <c r="I118" s="31">
        <v>79.099999999999994</v>
      </c>
      <c r="J118" s="31">
        <f>SUM(I118*0.4)</f>
        <v>31.64</v>
      </c>
      <c r="K118" s="31">
        <f>SUM(H118+J118)</f>
        <v>81.403999999999996</v>
      </c>
      <c r="L118" s="33" t="s">
        <v>268</v>
      </c>
      <c r="M118" s="33" t="s">
        <v>313</v>
      </c>
      <c r="N118" s="15"/>
    </row>
    <row r="119" spans="1:14" ht="23.25" customHeight="1">
      <c r="A119" s="8">
        <v>3</v>
      </c>
      <c r="B119" s="24" t="s">
        <v>193</v>
      </c>
      <c r="C119" s="7" t="s">
        <v>194</v>
      </c>
      <c r="D119" s="7" t="s">
        <v>195</v>
      </c>
      <c r="E119" s="18">
        <v>220307160151</v>
      </c>
      <c r="F119" s="10" t="s">
        <v>7</v>
      </c>
      <c r="G119" s="31">
        <v>79.37</v>
      </c>
      <c r="H119" s="31">
        <f>SUM(G119*0.6)</f>
        <v>47.622</v>
      </c>
      <c r="I119" s="31">
        <v>71.099999999999994</v>
      </c>
      <c r="J119" s="31">
        <f>SUM(I119*0.4)</f>
        <v>28.439999999999998</v>
      </c>
      <c r="K119" s="31">
        <f>SUM(H119+J119)</f>
        <v>76.061999999999998</v>
      </c>
      <c r="L119" s="33" t="s">
        <v>285</v>
      </c>
      <c r="M119" s="33" t="s">
        <v>313</v>
      </c>
      <c r="N119" s="15"/>
    </row>
    <row r="120" spans="1:14" ht="23.25" customHeight="1">
      <c r="A120" s="8"/>
      <c r="B120" s="24"/>
      <c r="C120" s="7"/>
      <c r="D120" s="7"/>
      <c r="E120" s="18"/>
      <c r="F120" s="10"/>
      <c r="G120" s="31"/>
      <c r="H120" s="31"/>
      <c r="I120" s="31"/>
      <c r="J120" s="31"/>
      <c r="K120" s="31"/>
      <c r="L120" s="33"/>
      <c r="M120" s="33"/>
      <c r="N120" s="15"/>
    </row>
    <row r="121" spans="1:14" ht="35.25" customHeight="1">
      <c r="A121" s="8">
        <v>1</v>
      </c>
      <c r="B121" s="24" t="s">
        <v>232</v>
      </c>
      <c r="C121" s="16" t="s">
        <v>233</v>
      </c>
      <c r="D121" s="16" t="s">
        <v>234</v>
      </c>
      <c r="E121" s="18">
        <v>220307160160</v>
      </c>
      <c r="F121" s="10" t="s">
        <v>13</v>
      </c>
      <c r="G121" s="31">
        <v>86.75</v>
      </c>
      <c r="H121" s="31">
        <f>SUM(G121*0.6)</f>
        <v>52.05</v>
      </c>
      <c r="I121" s="31">
        <v>81.45</v>
      </c>
      <c r="J121" s="31">
        <f>SUM(I121*0.4)</f>
        <v>32.580000000000005</v>
      </c>
      <c r="K121" s="31">
        <f>SUM(H121+J121)</f>
        <v>84.63</v>
      </c>
      <c r="L121" s="33" t="s">
        <v>283</v>
      </c>
      <c r="M121" s="33" t="s">
        <v>312</v>
      </c>
      <c r="N121" s="15"/>
    </row>
    <row r="122" spans="1:14" ht="35.25" customHeight="1">
      <c r="A122" s="8">
        <v>3</v>
      </c>
      <c r="B122" s="24" t="s">
        <v>232</v>
      </c>
      <c r="C122" s="16" t="s">
        <v>233</v>
      </c>
      <c r="D122" s="16" t="s">
        <v>234</v>
      </c>
      <c r="E122" s="18">
        <v>220307160185</v>
      </c>
      <c r="F122" s="10" t="s">
        <v>15</v>
      </c>
      <c r="G122" s="31">
        <v>84.79</v>
      </c>
      <c r="H122" s="31">
        <f>SUM(G122*0.6)</f>
        <v>50.874000000000002</v>
      </c>
      <c r="I122" s="31">
        <v>77.7</v>
      </c>
      <c r="J122" s="31">
        <f>SUM(I122*0.4)</f>
        <v>31.080000000000002</v>
      </c>
      <c r="K122" s="31">
        <f>SUM(H122+J122)</f>
        <v>81.954000000000008</v>
      </c>
      <c r="L122" s="33" t="s">
        <v>268</v>
      </c>
      <c r="M122" s="33" t="s">
        <v>313</v>
      </c>
      <c r="N122" s="15"/>
    </row>
    <row r="123" spans="1:14" ht="35.25" customHeight="1">
      <c r="A123" s="8">
        <v>2</v>
      </c>
      <c r="B123" s="24" t="s">
        <v>232</v>
      </c>
      <c r="C123" s="16" t="s">
        <v>233</v>
      </c>
      <c r="D123" s="16" t="s">
        <v>234</v>
      </c>
      <c r="E123" s="18">
        <v>220307160180</v>
      </c>
      <c r="F123" s="10" t="s">
        <v>15</v>
      </c>
      <c r="G123" s="31">
        <v>85.52</v>
      </c>
      <c r="H123" s="31">
        <f>SUM(G123*0.6)</f>
        <v>51.311999999999998</v>
      </c>
      <c r="I123" s="31">
        <v>75.2</v>
      </c>
      <c r="J123" s="31">
        <f>SUM(I123*0.4)</f>
        <v>30.080000000000002</v>
      </c>
      <c r="K123" s="31">
        <f>SUM(H123+J123)</f>
        <v>81.391999999999996</v>
      </c>
      <c r="L123" s="33" t="s">
        <v>269</v>
      </c>
      <c r="M123" s="33" t="s">
        <v>313</v>
      </c>
      <c r="N123" s="15"/>
    </row>
    <row r="124" spans="1:14" ht="24.75" customHeight="1">
      <c r="A124" s="8"/>
      <c r="B124" s="24"/>
      <c r="C124" s="16"/>
      <c r="D124" s="16"/>
      <c r="E124" s="18"/>
      <c r="F124" s="10"/>
      <c r="G124" s="31"/>
      <c r="H124" s="31"/>
      <c r="I124" s="31"/>
      <c r="J124" s="31"/>
      <c r="K124" s="31"/>
      <c r="L124" s="33"/>
      <c r="M124" s="33"/>
      <c r="N124" s="15"/>
    </row>
    <row r="125" spans="1:14" ht="23.25" customHeight="1">
      <c r="A125" s="8">
        <v>1</v>
      </c>
      <c r="B125" s="24" t="s">
        <v>232</v>
      </c>
      <c r="C125" s="16" t="s">
        <v>235</v>
      </c>
      <c r="D125" s="16" t="s">
        <v>196</v>
      </c>
      <c r="E125" s="18">
        <v>220307160205</v>
      </c>
      <c r="F125" s="10" t="s">
        <v>15</v>
      </c>
      <c r="G125" s="31">
        <v>84.55</v>
      </c>
      <c r="H125" s="31">
        <f>SUM(G125*0.6)</f>
        <v>50.73</v>
      </c>
      <c r="I125" s="31">
        <v>79.45</v>
      </c>
      <c r="J125" s="31">
        <f>SUM(I125*0.4)</f>
        <v>31.78</v>
      </c>
      <c r="K125" s="31">
        <f>SUM(H125+J125)</f>
        <v>82.509999999999991</v>
      </c>
      <c r="L125" s="33" t="s">
        <v>283</v>
      </c>
      <c r="M125" s="33" t="s">
        <v>312</v>
      </c>
      <c r="N125" s="15"/>
    </row>
    <row r="126" spans="1:14" ht="23.25" customHeight="1">
      <c r="A126" s="8">
        <v>2</v>
      </c>
      <c r="B126" s="24" t="s">
        <v>232</v>
      </c>
      <c r="C126" s="16" t="s">
        <v>235</v>
      </c>
      <c r="D126" s="16" t="s">
        <v>196</v>
      </c>
      <c r="E126" s="18">
        <v>220307160233</v>
      </c>
      <c r="F126" s="10" t="s">
        <v>15</v>
      </c>
      <c r="G126" s="31">
        <v>83.44</v>
      </c>
      <c r="H126" s="31">
        <f>SUM(G126*0.6)</f>
        <v>50.064</v>
      </c>
      <c r="I126" s="31">
        <v>80.5</v>
      </c>
      <c r="J126" s="31">
        <f>SUM(I126*0.4)</f>
        <v>32.200000000000003</v>
      </c>
      <c r="K126" s="31">
        <f>SUM(H126+J126)</f>
        <v>82.26400000000001</v>
      </c>
      <c r="L126" s="33" t="s">
        <v>284</v>
      </c>
      <c r="M126" s="33" t="s">
        <v>313</v>
      </c>
      <c r="N126" s="15"/>
    </row>
    <row r="127" spans="1:14" ht="31.5" customHeight="1">
      <c r="A127" s="8">
        <v>3</v>
      </c>
      <c r="B127" s="24" t="s">
        <v>232</v>
      </c>
      <c r="C127" s="16" t="s">
        <v>235</v>
      </c>
      <c r="D127" s="16" t="s">
        <v>196</v>
      </c>
      <c r="E127" s="18">
        <v>220307160231</v>
      </c>
      <c r="F127" s="10" t="s">
        <v>15</v>
      </c>
      <c r="G127" s="31">
        <v>82.93</v>
      </c>
      <c r="H127" s="31">
        <f>SUM(G127*0.6)</f>
        <v>49.758000000000003</v>
      </c>
      <c r="I127" s="31">
        <v>71.7</v>
      </c>
      <c r="J127" s="31">
        <f>SUM(I127*0.4)</f>
        <v>28.680000000000003</v>
      </c>
      <c r="K127" s="31">
        <f>SUM(H127+J127)</f>
        <v>78.438000000000002</v>
      </c>
      <c r="L127" s="33" t="s">
        <v>285</v>
      </c>
      <c r="M127" s="33" t="s">
        <v>313</v>
      </c>
      <c r="N127" s="15"/>
    </row>
    <row r="128" spans="1:14" ht="31.5" customHeight="1">
      <c r="A128" s="8"/>
      <c r="B128" s="24"/>
      <c r="C128" s="16"/>
      <c r="D128" s="16"/>
      <c r="E128" s="18"/>
      <c r="F128" s="10"/>
      <c r="G128" s="31"/>
      <c r="H128" s="31"/>
      <c r="I128" s="31"/>
      <c r="J128" s="31"/>
      <c r="K128" s="31"/>
      <c r="L128" s="33"/>
      <c r="M128" s="33"/>
      <c r="N128" s="15"/>
    </row>
    <row r="129" spans="1:14" ht="31.5" customHeight="1">
      <c r="A129" s="8">
        <v>1</v>
      </c>
      <c r="B129" s="24" t="s">
        <v>236</v>
      </c>
      <c r="C129" s="7" t="s">
        <v>237</v>
      </c>
      <c r="D129" s="7" t="s">
        <v>238</v>
      </c>
      <c r="E129" s="18">
        <v>220307160290</v>
      </c>
      <c r="F129" s="10" t="s">
        <v>15</v>
      </c>
      <c r="G129" s="31">
        <v>85.89</v>
      </c>
      <c r="H129" s="31">
        <f t="shared" ref="H129:H134" si="21">SUM(G129*0.6)</f>
        <v>51.533999999999999</v>
      </c>
      <c r="I129" s="31">
        <v>83.15</v>
      </c>
      <c r="J129" s="31">
        <f t="shared" ref="J129:J134" si="22">SUM(I129*0.4)</f>
        <v>33.260000000000005</v>
      </c>
      <c r="K129" s="31">
        <f t="shared" ref="K129:K134" si="23">SUM(H129+J129)</f>
        <v>84.794000000000011</v>
      </c>
      <c r="L129" s="33" t="s">
        <v>283</v>
      </c>
      <c r="M129" s="33" t="s">
        <v>312</v>
      </c>
      <c r="N129" s="15"/>
    </row>
    <row r="130" spans="1:14" ht="31.5" customHeight="1">
      <c r="A130" s="8">
        <v>2</v>
      </c>
      <c r="B130" s="24" t="s">
        <v>236</v>
      </c>
      <c r="C130" s="7" t="s">
        <v>237</v>
      </c>
      <c r="D130" s="7" t="s">
        <v>238</v>
      </c>
      <c r="E130" s="18">
        <v>220307160291</v>
      </c>
      <c r="F130" s="10" t="s">
        <v>15</v>
      </c>
      <c r="G130" s="31">
        <v>84.16</v>
      </c>
      <c r="H130" s="31">
        <f t="shared" si="21"/>
        <v>50.495999999999995</v>
      </c>
      <c r="I130" s="31">
        <v>76.25</v>
      </c>
      <c r="J130" s="31">
        <f t="shared" si="22"/>
        <v>30.5</v>
      </c>
      <c r="K130" s="31">
        <f t="shared" si="23"/>
        <v>80.995999999999995</v>
      </c>
      <c r="L130" s="33" t="s">
        <v>268</v>
      </c>
      <c r="M130" s="33" t="s">
        <v>312</v>
      </c>
      <c r="N130" s="15"/>
    </row>
    <row r="131" spans="1:14" ht="31.5" customHeight="1">
      <c r="A131" s="8">
        <v>3</v>
      </c>
      <c r="B131" s="24" t="s">
        <v>236</v>
      </c>
      <c r="C131" s="16" t="s">
        <v>237</v>
      </c>
      <c r="D131" s="16" t="s">
        <v>238</v>
      </c>
      <c r="E131" s="18">
        <v>220307160285</v>
      </c>
      <c r="F131" s="10" t="s">
        <v>15</v>
      </c>
      <c r="G131" s="31">
        <v>82.32</v>
      </c>
      <c r="H131" s="31">
        <f t="shared" si="21"/>
        <v>49.391999999999996</v>
      </c>
      <c r="I131" s="31">
        <v>78.75</v>
      </c>
      <c r="J131" s="31">
        <f t="shared" si="22"/>
        <v>31.5</v>
      </c>
      <c r="K131" s="31">
        <f t="shared" si="23"/>
        <v>80.891999999999996</v>
      </c>
      <c r="L131" s="33" t="s">
        <v>269</v>
      </c>
      <c r="M131" s="33" t="s">
        <v>313</v>
      </c>
      <c r="N131" s="15"/>
    </row>
    <row r="132" spans="1:14" ht="31.5" customHeight="1">
      <c r="A132" s="8">
        <v>5</v>
      </c>
      <c r="B132" s="24" t="s">
        <v>236</v>
      </c>
      <c r="C132" s="16" t="s">
        <v>237</v>
      </c>
      <c r="D132" s="16" t="s">
        <v>197</v>
      </c>
      <c r="E132" s="18">
        <v>220307160287</v>
      </c>
      <c r="F132" s="10" t="s">
        <v>15</v>
      </c>
      <c r="G132" s="31">
        <v>80.12</v>
      </c>
      <c r="H132" s="31">
        <f t="shared" si="21"/>
        <v>48.072000000000003</v>
      </c>
      <c r="I132" s="31">
        <v>78.55</v>
      </c>
      <c r="J132" s="31">
        <f t="shared" si="22"/>
        <v>31.42</v>
      </c>
      <c r="K132" s="31">
        <f t="shared" si="23"/>
        <v>79.492000000000004</v>
      </c>
      <c r="L132" s="33" t="s">
        <v>270</v>
      </c>
      <c r="M132" s="33" t="s">
        <v>313</v>
      </c>
      <c r="N132" s="15"/>
    </row>
    <row r="133" spans="1:14" ht="31.5" customHeight="1">
      <c r="A133" s="8">
        <v>4</v>
      </c>
      <c r="B133" s="24" t="s">
        <v>236</v>
      </c>
      <c r="C133" s="7" t="s">
        <v>237</v>
      </c>
      <c r="D133" s="7" t="s">
        <v>197</v>
      </c>
      <c r="E133" s="18">
        <v>220307160300</v>
      </c>
      <c r="F133" s="10" t="s">
        <v>15</v>
      </c>
      <c r="G133" s="31">
        <v>80.48</v>
      </c>
      <c r="H133" s="31">
        <f t="shared" si="21"/>
        <v>48.288000000000004</v>
      </c>
      <c r="I133" s="31">
        <v>73.7</v>
      </c>
      <c r="J133" s="31">
        <f t="shared" si="22"/>
        <v>29.480000000000004</v>
      </c>
      <c r="K133" s="31">
        <f t="shared" si="23"/>
        <v>77.768000000000001</v>
      </c>
      <c r="L133" s="33" t="s">
        <v>271</v>
      </c>
      <c r="M133" s="33" t="s">
        <v>313</v>
      </c>
      <c r="N133" s="15"/>
    </row>
    <row r="134" spans="1:14" ht="31.5" customHeight="1">
      <c r="A134" s="8">
        <v>6</v>
      </c>
      <c r="B134" s="24" t="s">
        <v>236</v>
      </c>
      <c r="C134" s="7" t="s">
        <v>237</v>
      </c>
      <c r="D134" s="7" t="s">
        <v>197</v>
      </c>
      <c r="E134" s="18">
        <v>220307160299</v>
      </c>
      <c r="F134" s="10" t="s">
        <v>15</v>
      </c>
      <c r="G134" s="31">
        <v>79.510000000000005</v>
      </c>
      <c r="H134" s="31">
        <f t="shared" si="21"/>
        <v>47.706000000000003</v>
      </c>
      <c r="I134" s="31">
        <v>0</v>
      </c>
      <c r="J134" s="31">
        <f t="shared" si="22"/>
        <v>0</v>
      </c>
      <c r="K134" s="31">
        <f t="shared" si="23"/>
        <v>47.706000000000003</v>
      </c>
      <c r="L134" s="33" t="s">
        <v>272</v>
      </c>
      <c r="M134" s="33" t="s">
        <v>313</v>
      </c>
      <c r="N134" s="15" t="s">
        <v>282</v>
      </c>
    </row>
    <row r="135" spans="1:14" ht="31.5" customHeight="1">
      <c r="A135" s="8"/>
      <c r="B135" s="24"/>
      <c r="C135" s="16"/>
      <c r="D135" s="16"/>
      <c r="E135" s="18"/>
      <c r="F135" s="10"/>
      <c r="G135" s="31"/>
      <c r="H135" s="31"/>
      <c r="I135" s="31"/>
      <c r="J135" s="31"/>
      <c r="K135" s="31"/>
      <c r="L135" s="33"/>
      <c r="M135" s="33"/>
      <c r="N135" s="15"/>
    </row>
    <row r="136" spans="1:14" ht="31.5" customHeight="1">
      <c r="A136" s="8">
        <v>1</v>
      </c>
      <c r="B136" s="24" t="s">
        <v>236</v>
      </c>
      <c r="C136" s="16" t="s">
        <v>239</v>
      </c>
      <c r="D136" s="16" t="s">
        <v>240</v>
      </c>
      <c r="E136" s="18">
        <v>220307160301</v>
      </c>
      <c r="F136" s="10" t="s">
        <v>15</v>
      </c>
      <c r="G136" s="31">
        <v>72.37</v>
      </c>
      <c r="H136" s="31">
        <f>SUM(G136*0.6)</f>
        <v>43.422000000000004</v>
      </c>
      <c r="I136" s="31">
        <v>81.849999999999994</v>
      </c>
      <c r="J136" s="31">
        <f>SUM(I136*0.4)</f>
        <v>32.74</v>
      </c>
      <c r="K136" s="31">
        <f>SUM(H136+J136)</f>
        <v>76.162000000000006</v>
      </c>
      <c r="L136" s="33" t="s">
        <v>283</v>
      </c>
      <c r="M136" s="33" t="s">
        <v>312</v>
      </c>
      <c r="N136" s="15"/>
    </row>
    <row r="137" spans="1:14" ht="31.5" customHeight="1">
      <c r="A137" s="8">
        <v>2</v>
      </c>
      <c r="B137" s="24" t="s">
        <v>236</v>
      </c>
      <c r="C137" s="16" t="s">
        <v>239</v>
      </c>
      <c r="D137" s="7" t="s">
        <v>240</v>
      </c>
      <c r="E137" s="18">
        <v>220307160303</v>
      </c>
      <c r="F137" s="10" t="s">
        <v>15</v>
      </c>
      <c r="G137" s="31">
        <v>70.56</v>
      </c>
      <c r="H137" s="31">
        <f>SUM(G137*0.6)</f>
        <v>42.335999999999999</v>
      </c>
      <c r="I137" s="31">
        <v>82.35</v>
      </c>
      <c r="J137" s="31">
        <f>SUM(I137*0.4)</f>
        <v>32.94</v>
      </c>
      <c r="K137" s="31">
        <f>SUM(H137+J137)</f>
        <v>75.275999999999996</v>
      </c>
      <c r="L137" s="33" t="s">
        <v>268</v>
      </c>
      <c r="M137" s="33" t="s">
        <v>313</v>
      </c>
      <c r="N137" s="15"/>
    </row>
    <row r="138" spans="1:14" ht="31.5" customHeight="1">
      <c r="A138" s="8">
        <v>3</v>
      </c>
      <c r="B138" s="24" t="s">
        <v>236</v>
      </c>
      <c r="C138" s="16" t="s">
        <v>239</v>
      </c>
      <c r="D138" s="16" t="s">
        <v>240</v>
      </c>
      <c r="E138" s="18">
        <v>220307160302</v>
      </c>
      <c r="F138" s="10" t="s">
        <v>15</v>
      </c>
      <c r="G138" s="31">
        <v>60.34</v>
      </c>
      <c r="H138" s="31">
        <f>SUM(G138*0.6)</f>
        <v>36.204000000000001</v>
      </c>
      <c r="I138" s="31">
        <v>68.900000000000006</v>
      </c>
      <c r="J138" s="31">
        <f>SUM(I138*0.4)</f>
        <v>27.560000000000002</v>
      </c>
      <c r="K138" s="31">
        <f>SUM(H138+J138)</f>
        <v>63.764000000000003</v>
      </c>
      <c r="L138" s="33" t="s">
        <v>269</v>
      </c>
      <c r="M138" s="33" t="s">
        <v>313</v>
      </c>
      <c r="N138" s="15"/>
    </row>
    <row r="139" spans="1:14" ht="31.5" customHeight="1">
      <c r="A139" s="8"/>
      <c r="B139" s="24"/>
      <c r="C139" s="16"/>
      <c r="D139" s="16"/>
      <c r="E139" s="18"/>
      <c r="F139" s="10"/>
      <c r="G139" s="31"/>
      <c r="H139" s="31"/>
      <c r="I139" s="31"/>
      <c r="J139" s="31"/>
      <c r="K139" s="31"/>
      <c r="L139" s="33"/>
      <c r="M139" s="33"/>
      <c r="N139" s="15"/>
    </row>
    <row r="140" spans="1:14" ht="31.5" customHeight="1">
      <c r="A140" s="8">
        <v>1</v>
      </c>
      <c r="B140" s="24" t="s">
        <v>236</v>
      </c>
      <c r="C140" s="16" t="s">
        <v>241</v>
      </c>
      <c r="D140" s="7" t="s">
        <v>198</v>
      </c>
      <c r="E140" s="18">
        <v>220307160312</v>
      </c>
      <c r="F140" s="10" t="s">
        <v>15</v>
      </c>
      <c r="G140" s="31">
        <v>85.88</v>
      </c>
      <c r="H140" s="31">
        <f>SUM(G140*0.6)</f>
        <v>51.527999999999999</v>
      </c>
      <c r="I140" s="31">
        <v>80.849999999999994</v>
      </c>
      <c r="J140" s="31">
        <f>SUM(I140*0.4)</f>
        <v>32.339999999999996</v>
      </c>
      <c r="K140" s="31">
        <f>SUM(H140+J140)</f>
        <v>83.867999999999995</v>
      </c>
      <c r="L140" s="33" t="s">
        <v>283</v>
      </c>
      <c r="M140" s="33" t="s">
        <v>312</v>
      </c>
      <c r="N140" s="15"/>
    </row>
    <row r="141" spans="1:14" ht="31.5" customHeight="1">
      <c r="A141" s="8">
        <v>2</v>
      </c>
      <c r="B141" s="24" t="s">
        <v>236</v>
      </c>
      <c r="C141" s="16" t="s">
        <v>241</v>
      </c>
      <c r="D141" s="7" t="s">
        <v>198</v>
      </c>
      <c r="E141" s="18">
        <v>220307160305</v>
      </c>
      <c r="F141" s="10" t="s">
        <v>15</v>
      </c>
      <c r="G141" s="31">
        <v>85.65</v>
      </c>
      <c r="H141" s="31">
        <f>SUM(G141*0.6)</f>
        <v>51.39</v>
      </c>
      <c r="I141" s="31">
        <v>77.8</v>
      </c>
      <c r="J141" s="31">
        <f>SUM(I141*0.4)</f>
        <v>31.12</v>
      </c>
      <c r="K141" s="31">
        <f>SUM(H141+J141)</f>
        <v>82.51</v>
      </c>
      <c r="L141" s="33" t="s">
        <v>268</v>
      </c>
      <c r="M141" s="33" t="s">
        <v>313</v>
      </c>
      <c r="N141" s="15"/>
    </row>
    <row r="142" spans="1:14" ht="31.5" customHeight="1">
      <c r="A142" s="8">
        <v>3</v>
      </c>
      <c r="B142" s="24" t="s">
        <v>236</v>
      </c>
      <c r="C142" s="16" t="s">
        <v>241</v>
      </c>
      <c r="D142" s="7" t="s">
        <v>198</v>
      </c>
      <c r="E142" s="18">
        <v>220307160315</v>
      </c>
      <c r="F142" s="10" t="s">
        <v>15</v>
      </c>
      <c r="G142" s="31">
        <v>81.36</v>
      </c>
      <c r="H142" s="31">
        <f>SUM(G142*0.6)</f>
        <v>48.815999999999995</v>
      </c>
      <c r="I142" s="31">
        <v>79.150000000000006</v>
      </c>
      <c r="J142" s="31">
        <f>SUM(I142*0.4)</f>
        <v>31.660000000000004</v>
      </c>
      <c r="K142" s="31">
        <f>SUM(H142+J142)</f>
        <v>80.475999999999999</v>
      </c>
      <c r="L142" s="33" t="s">
        <v>269</v>
      </c>
      <c r="M142" s="33" t="s">
        <v>313</v>
      </c>
      <c r="N142" s="15"/>
    </row>
    <row r="143" spans="1:14" ht="31.5" customHeight="1">
      <c r="A143" s="8"/>
      <c r="B143" s="24"/>
      <c r="C143" s="7"/>
      <c r="D143" s="7"/>
      <c r="E143" s="18"/>
      <c r="F143" s="10"/>
      <c r="G143" s="31"/>
      <c r="H143" s="31"/>
      <c r="I143" s="31"/>
      <c r="J143" s="31"/>
      <c r="K143" s="31"/>
      <c r="L143" s="33"/>
      <c r="M143" s="33"/>
      <c r="N143" s="15"/>
    </row>
    <row r="144" spans="1:14" ht="31.5" customHeight="1">
      <c r="A144" s="8">
        <v>2</v>
      </c>
      <c r="B144" s="25" t="s">
        <v>199</v>
      </c>
      <c r="C144" s="25" t="s">
        <v>200</v>
      </c>
      <c r="D144" s="26" t="s">
        <v>245</v>
      </c>
      <c r="E144" s="18">
        <v>220307160369</v>
      </c>
      <c r="F144" s="10" t="s">
        <v>6</v>
      </c>
      <c r="G144" s="31">
        <v>75.58</v>
      </c>
      <c r="H144" s="31">
        <f>SUM(G144*0.6)</f>
        <v>45.347999999999999</v>
      </c>
      <c r="I144" s="31">
        <v>77.3</v>
      </c>
      <c r="J144" s="31">
        <f>SUM(I144*0.4)</f>
        <v>30.92</v>
      </c>
      <c r="K144" s="31">
        <f>SUM(H144+J144)</f>
        <v>76.268000000000001</v>
      </c>
      <c r="L144" s="33" t="s">
        <v>283</v>
      </c>
      <c r="M144" s="33" t="s">
        <v>312</v>
      </c>
      <c r="N144" s="15"/>
    </row>
    <row r="145" spans="1:14" ht="31.5" customHeight="1">
      <c r="A145" s="8">
        <v>1</v>
      </c>
      <c r="B145" s="25" t="s">
        <v>199</v>
      </c>
      <c r="C145" s="25" t="s">
        <v>200</v>
      </c>
      <c r="D145" s="26" t="s">
        <v>245</v>
      </c>
      <c r="E145" s="18">
        <v>220307160367</v>
      </c>
      <c r="F145" s="10" t="s">
        <v>16</v>
      </c>
      <c r="G145" s="31">
        <v>75.959999999999994</v>
      </c>
      <c r="H145" s="31">
        <f>SUM(G145*0.6)</f>
        <v>45.575999999999993</v>
      </c>
      <c r="I145" s="31">
        <v>76</v>
      </c>
      <c r="J145" s="31">
        <f>SUM(I145*0.4)</f>
        <v>30.400000000000002</v>
      </c>
      <c r="K145" s="31">
        <f>SUM(H145+J145)</f>
        <v>75.975999999999999</v>
      </c>
      <c r="L145" s="33" t="s">
        <v>268</v>
      </c>
      <c r="M145" s="33" t="s">
        <v>312</v>
      </c>
      <c r="N145" s="15"/>
    </row>
    <row r="146" spans="1:14" ht="31.5" customHeight="1">
      <c r="A146" s="8">
        <v>3</v>
      </c>
      <c r="B146" s="25" t="s">
        <v>199</v>
      </c>
      <c r="C146" s="25" t="s">
        <v>200</v>
      </c>
      <c r="D146" s="26" t="s">
        <v>245</v>
      </c>
      <c r="E146" s="18">
        <v>220307160368</v>
      </c>
      <c r="F146" s="10" t="s">
        <v>6</v>
      </c>
      <c r="G146" s="31">
        <v>69.56</v>
      </c>
      <c r="H146" s="31">
        <f>SUM(G146*0.6)</f>
        <v>41.735999999999997</v>
      </c>
      <c r="I146" s="31">
        <v>73.650000000000006</v>
      </c>
      <c r="J146" s="31">
        <f>SUM(I146*0.4)</f>
        <v>29.460000000000004</v>
      </c>
      <c r="K146" s="31">
        <f>SUM(H146+J146)</f>
        <v>71.195999999999998</v>
      </c>
      <c r="L146" s="33" t="s">
        <v>269</v>
      </c>
      <c r="M146" s="33" t="s">
        <v>312</v>
      </c>
      <c r="N146" s="15"/>
    </row>
    <row r="147" spans="1:14" ht="31.5" customHeight="1">
      <c r="A147" s="8">
        <v>4</v>
      </c>
      <c r="B147" s="25" t="s">
        <v>199</v>
      </c>
      <c r="C147" s="25" t="s">
        <v>200</v>
      </c>
      <c r="D147" s="26" t="s">
        <v>245</v>
      </c>
      <c r="E147" s="18">
        <v>220307160370</v>
      </c>
      <c r="F147" s="10" t="s">
        <v>6</v>
      </c>
      <c r="G147" s="31">
        <v>60.22</v>
      </c>
      <c r="H147" s="31">
        <f>SUM(G147*0.6)</f>
        <v>36.131999999999998</v>
      </c>
      <c r="I147" s="31">
        <v>76.849999999999994</v>
      </c>
      <c r="J147" s="31">
        <f>SUM(I147*0.4)</f>
        <v>30.74</v>
      </c>
      <c r="K147" s="31">
        <f>SUM(H147+J147)</f>
        <v>66.872</v>
      </c>
      <c r="L147" s="33" t="s">
        <v>270</v>
      </c>
      <c r="M147" s="33" t="s">
        <v>312</v>
      </c>
      <c r="N147" s="15"/>
    </row>
    <row r="148" spans="1:14" ht="31.5" customHeight="1">
      <c r="A148" s="8">
        <v>5</v>
      </c>
      <c r="B148" s="25" t="s">
        <v>199</v>
      </c>
      <c r="C148" s="25" t="s">
        <v>200</v>
      </c>
      <c r="D148" s="26" t="s">
        <v>245</v>
      </c>
      <c r="E148" s="18">
        <v>220307160371</v>
      </c>
      <c r="F148" s="10" t="s">
        <v>6</v>
      </c>
      <c r="G148" s="31">
        <v>56.16</v>
      </c>
      <c r="H148" s="31">
        <f>SUM(G148*0.6)</f>
        <v>33.695999999999998</v>
      </c>
      <c r="I148" s="31">
        <v>76.2</v>
      </c>
      <c r="J148" s="31">
        <f>SUM(I148*0.4)</f>
        <v>30.480000000000004</v>
      </c>
      <c r="K148" s="31">
        <f>SUM(H148+J148)</f>
        <v>64.176000000000002</v>
      </c>
      <c r="L148" s="33" t="s">
        <v>271</v>
      </c>
      <c r="M148" s="33" t="s">
        <v>313</v>
      </c>
      <c r="N148" s="15"/>
    </row>
    <row r="149" spans="1:14" ht="31.5" customHeight="1">
      <c r="A149" s="8"/>
      <c r="B149" s="25"/>
      <c r="C149" s="25"/>
      <c r="D149" s="26"/>
      <c r="E149" s="18"/>
      <c r="F149" s="10"/>
      <c r="G149" s="31"/>
      <c r="H149" s="31"/>
      <c r="I149" s="31"/>
      <c r="J149" s="31"/>
      <c r="K149" s="31"/>
      <c r="L149" s="33"/>
      <c r="M149" s="33"/>
      <c r="N149" s="15"/>
    </row>
    <row r="150" spans="1:14" ht="31.5" customHeight="1">
      <c r="A150" s="8">
        <v>1</v>
      </c>
      <c r="B150" s="25" t="s">
        <v>201</v>
      </c>
      <c r="C150" s="25" t="s">
        <v>200</v>
      </c>
      <c r="D150" s="26" t="s">
        <v>202</v>
      </c>
      <c r="E150" s="18">
        <v>220307160374</v>
      </c>
      <c r="F150" s="10" t="s">
        <v>6</v>
      </c>
      <c r="G150" s="31">
        <v>73.989999999999995</v>
      </c>
      <c r="H150" s="31">
        <f>SUM(G150*0.6)</f>
        <v>44.393999999999998</v>
      </c>
      <c r="I150" s="31">
        <v>73.849999999999994</v>
      </c>
      <c r="J150" s="31">
        <f>SUM(I150*0.4)</f>
        <v>29.54</v>
      </c>
      <c r="K150" s="31">
        <f>SUM(H150+J150)</f>
        <v>73.933999999999997</v>
      </c>
      <c r="L150" s="33" t="s">
        <v>283</v>
      </c>
      <c r="M150" s="33" t="s">
        <v>312</v>
      </c>
      <c r="N150" s="15"/>
    </row>
    <row r="151" spans="1:14" ht="31.5" customHeight="1">
      <c r="A151" s="8">
        <v>5</v>
      </c>
      <c r="B151" s="25" t="s">
        <v>201</v>
      </c>
      <c r="C151" s="25" t="s">
        <v>200</v>
      </c>
      <c r="D151" s="26" t="s">
        <v>202</v>
      </c>
      <c r="E151" s="18">
        <v>220307160373</v>
      </c>
      <c r="F151" s="10" t="s">
        <v>6</v>
      </c>
      <c r="G151" s="31">
        <v>63.42</v>
      </c>
      <c r="H151" s="31">
        <f>SUM(G151*0.6)</f>
        <v>38.052</v>
      </c>
      <c r="I151" s="31">
        <v>84.25</v>
      </c>
      <c r="J151" s="31">
        <f>SUM(I151*0.4)</f>
        <v>33.700000000000003</v>
      </c>
      <c r="K151" s="31">
        <f>SUM(H151+J151)</f>
        <v>71.75200000000001</v>
      </c>
      <c r="L151" s="33" t="s">
        <v>268</v>
      </c>
      <c r="M151" s="33" t="s">
        <v>312</v>
      </c>
      <c r="N151" s="15"/>
    </row>
    <row r="152" spans="1:14" ht="31.5" customHeight="1">
      <c r="A152" s="8">
        <v>2</v>
      </c>
      <c r="B152" s="25" t="s">
        <v>201</v>
      </c>
      <c r="C152" s="25" t="s">
        <v>200</v>
      </c>
      <c r="D152" s="26" t="s">
        <v>202</v>
      </c>
      <c r="E152" s="18">
        <v>220307160372</v>
      </c>
      <c r="F152" s="10" t="s">
        <v>9</v>
      </c>
      <c r="G152" s="31">
        <v>69.81</v>
      </c>
      <c r="H152" s="31">
        <f>SUM(G152*0.6)</f>
        <v>41.886000000000003</v>
      </c>
      <c r="I152" s="31">
        <v>69.2</v>
      </c>
      <c r="J152" s="31">
        <f>SUM(I152*0.4)</f>
        <v>27.680000000000003</v>
      </c>
      <c r="K152" s="31">
        <f>SUM(H152+J152)</f>
        <v>69.566000000000003</v>
      </c>
      <c r="L152" s="33" t="s">
        <v>269</v>
      </c>
      <c r="M152" s="33" t="s">
        <v>312</v>
      </c>
      <c r="N152" s="15"/>
    </row>
    <row r="153" spans="1:14" ht="31.5" customHeight="1">
      <c r="A153" s="8">
        <v>3</v>
      </c>
      <c r="B153" s="25" t="s">
        <v>201</v>
      </c>
      <c r="C153" s="25" t="s">
        <v>200</v>
      </c>
      <c r="D153" s="26" t="s">
        <v>202</v>
      </c>
      <c r="E153" s="18">
        <v>220307160376</v>
      </c>
      <c r="F153" s="10" t="s">
        <v>6</v>
      </c>
      <c r="G153" s="31">
        <v>64.400000000000006</v>
      </c>
      <c r="H153" s="31">
        <f>SUM(G153*0.6)</f>
        <v>38.64</v>
      </c>
      <c r="I153" s="31">
        <v>77</v>
      </c>
      <c r="J153" s="31">
        <f>SUM(I153*0.4)</f>
        <v>30.8</v>
      </c>
      <c r="K153" s="31">
        <f>SUM(H153+J153)</f>
        <v>69.44</v>
      </c>
      <c r="L153" s="33" t="s">
        <v>270</v>
      </c>
      <c r="M153" s="33" t="s">
        <v>313</v>
      </c>
      <c r="N153" s="15"/>
    </row>
    <row r="154" spans="1:14" ht="31.5" customHeight="1">
      <c r="A154" s="8">
        <v>4</v>
      </c>
      <c r="B154" s="25" t="s">
        <v>201</v>
      </c>
      <c r="C154" s="25" t="s">
        <v>200</v>
      </c>
      <c r="D154" s="26" t="s">
        <v>202</v>
      </c>
      <c r="E154" s="18">
        <v>220307160375</v>
      </c>
      <c r="F154" s="10" t="s">
        <v>6</v>
      </c>
      <c r="G154" s="31">
        <v>63.42</v>
      </c>
      <c r="H154" s="31">
        <f>SUM(G154*0.6)</f>
        <v>38.052</v>
      </c>
      <c r="I154" s="31">
        <v>72.7</v>
      </c>
      <c r="J154" s="31">
        <f>SUM(I154*0.4)</f>
        <v>29.080000000000002</v>
      </c>
      <c r="K154" s="31">
        <f>SUM(H154+J154)</f>
        <v>67.132000000000005</v>
      </c>
      <c r="L154" s="33" t="s">
        <v>271</v>
      </c>
      <c r="M154" s="33" t="s">
        <v>313</v>
      </c>
      <c r="N154" s="15"/>
    </row>
    <row r="155" spans="1:14" ht="31.5" customHeight="1">
      <c r="A155" s="8"/>
      <c r="B155" s="25"/>
      <c r="C155" s="25"/>
      <c r="D155" s="26"/>
      <c r="E155" s="18"/>
      <c r="F155" s="10"/>
      <c r="G155" s="31"/>
      <c r="H155" s="31"/>
      <c r="I155" s="31"/>
      <c r="J155" s="31"/>
      <c r="K155" s="31"/>
      <c r="L155" s="33"/>
      <c r="M155" s="33"/>
      <c r="N155" s="15"/>
    </row>
    <row r="156" spans="1:14" ht="31.5" customHeight="1">
      <c r="A156" s="8">
        <v>2</v>
      </c>
      <c r="B156" s="25" t="s">
        <v>203</v>
      </c>
      <c r="C156" s="25" t="s">
        <v>200</v>
      </c>
      <c r="D156" s="26" t="s">
        <v>204</v>
      </c>
      <c r="E156" s="18">
        <v>220307160379</v>
      </c>
      <c r="F156" s="10" t="s">
        <v>3</v>
      </c>
      <c r="G156" s="31">
        <v>79.27</v>
      </c>
      <c r="H156" s="31">
        <f t="shared" ref="H156:H161" si="24">SUM(G156*0.6)</f>
        <v>47.561999999999998</v>
      </c>
      <c r="I156" s="31">
        <v>78.25</v>
      </c>
      <c r="J156" s="31">
        <f t="shared" ref="J156:J161" si="25">SUM(I156*0.4)</f>
        <v>31.3</v>
      </c>
      <c r="K156" s="31">
        <f t="shared" ref="K156:K161" si="26">SUM(H156+J156)</f>
        <v>78.861999999999995</v>
      </c>
      <c r="L156" s="33" t="s">
        <v>283</v>
      </c>
      <c r="M156" s="33" t="s">
        <v>312</v>
      </c>
      <c r="N156" s="15"/>
    </row>
    <row r="157" spans="1:14" ht="31.5" customHeight="1">
      <c r="A157" s="8">
        <v>3</v>
      </c>
      <c r="B157" s="25" t="s">
        <v>203</v>
      </c>
      <c r="C157" s="25" t="s">
        <v>200</v>
      </c>
      <c r="D157" s="26" t="s">
        <v>204</v>
      </c>
      <c r="E157" s="18">
        <v>220307160380</v>
      </c>
      <c r="F157" s="10" t="s">
        <v>6</v>
      </c>
      <c r="G157" s="31">
        <v>76.8</v>
      </c>
      <c r="H157" s="31">
        <f t="shared" si="24"/>
        <v>46.08</v>
      </c>
      <c r="I157" s="31">
        <v>77.25</v>
      </c>
      <c r="J157" s="31">
        <f t="shared" si="25"/>
        <v>30.900000000000002</v>
      </c>
      <c r="K157" s="31">
        <f t="shared" si="26"/>
        <v>76.98</v>
      </c>
      <c r="L157" s="33" t="s">
        <v>268</v>
      </c>
      <c r="M157" s="33" t="s">
        <v>312</v>
      </c>
      <c r="N157" s="15"/>
    </row>
    <row r="158" spans="1:14" ht="31.5" customHeight="1">
      <c r="A158" s="8">
        <v>5</v>
      </c>
      <c r="B158" s="25" t="s">
        <v>203</v>
      </c>
      <c r="C158" s="25" t="s">
        <v>200</v>
      </c>
      <c r="D158" s="26" t="s">
        <v>204</v>
      </c>
      <c r="E158" s="18">
        <v>220307160378</v>
      </c>
      <c r="F158" s="10" t="s">
        <v>6</v>
      </c>
      <c r="G158" s="31">
        <v>72.75</v>
      </c>
      <c r="H158" s="31">
        <f t="shared" si="24"/>
        <v>43.65</v>
      </c>
      <c r="I158" s="31">
        <v>79.05</v>
      </c>
      <c r="J158" s="31">
        <f t="shared" si="25"/>
        <v>31.62</v>
      </c>
      <c r="K158" s="31">
        <f t="shared" si="26"/>
        <v>75.27</v>
      </c>
      <c r="L158" s="33" t="s">
        <v>269</v>
      </c>
      <c r="M158" s="33" t="s">
        <v>312</v>
      </c>
      <c r="N158" s="15"/>
    </row>
    <row r="159" spans="1:14" ht="31.5" customHeight="1">
      <c r="A159" s="8">
        <v>4</v>
      </c>
      <c r="B159" s="25" t="s">
        <v>203</v>
      </c>
      <c r="C159" s="25" t="s">
        <v>200</v>
      </c>
      <c r="D159" s="26" t="s">
        <v>204</v>
      </c>
      <c r="E159" s="18">
        <v>220307160381</v>
      </c>
      <c r="F159" s="10" t="s">
        <v>14</v>
      </c>
      <c r="G159" s="31">
        <v>73.97</v>
      </c>
      <c r="H159" s="31">
        <f t="shared" si="24"/>
        <v>44.381999999999998</v>
      </c>
      <c r="I159" s="31">
        <v>76.099999999999994</v>
      </c>
      <c r="J159" s="31">
        <f t="shared" si="25"/>
        <v>30.439999999999998</v>
      </c>
      <c r="K159" s="31">
        <f t="shared" si="26"/>
        <v>74.822000000000003</v>
      </c>
      <c r="L159" s="33" t="s">
        <v>270</v>
      </c>
      <c r="M159" s="33" t="s">
        <v>313</v>
      </c>
      <c r="N159" s="15"/>
    </row>
    <row r="160" spans="1:14" ht="31.5" customHeight="1">
      <c r="A160" s="8">
        <v>6</v>
      </c>
      <c r="B160" s="25" t="s">
        <v>203</v>
      </c>
      <c r="C160" s="25" t="s">
        <v>200</v>
      </c>
      <c r="D160" s="26" t="s">
        <v>204</v>
      </c>
      <c r="E160" s="18">
        <v>220307160377</v>
      </c>
      <c r="F160" s="10" t="s">
        <v>6</v>
      </c>
      <c r="G160" s="31">
        <v>71.290000000000006</v>
      </c>
      <c r="H160" s="31">
        <f t="shared" si="24"/>
        <v>42.774000000000001</v>
      </c>
      <c r="I160" s="31">
        <v>73.05</v>
      </c>
      <c r="J160" s="31">
        <f t="shared" si="25"/>
        <v>29.22</v>
      </c>
      <c r="K160" s="31">
        <f t="shared" si="26"/>
        <v>71.994</v>
      </c>
      <c r="L160" s="33" t="s">
        <v>271</v>
      </c>
      <c r="M160" s="33" t="s">
        <v>313</v>
      </c>
      <c r="N160" s="15"/>
    </row>
    <row r="161" spans="1:14" ht="31.5" customHeight="1">
      <c r="A161" s="8">
        <v>1</v>
      </c>
      <c r="B161" s="25" t="s">
        <v>203</v>
      </c>
      <c r="C161" s="25" t="s">
        <v>200</v>
      </c>
      <c r="D161" s="26" t="s">
        <v>204</v>
      </c>
      <c r="E161" s="18">
        <v>220307160382</v>
      </c>
      <c r="F161" s="10" t="s">
        <v>7</v>
      </c>
      <c r="G161" s="31">
        <v>80.61</v>
      </c>
      <c r="H161" s="31">
        <f t="shared" si="24"/>
        <v>48.366</v>
      </c>
      <c r="I161" s="31">
        <v>0</v>
      </c>
      <c r="J161" s="31">
        <f t="shared" si="25"/>
        <v>0</v>
      </c>
      <c r="K161" s="31">
        <f t="shared" si="26"/>
        <v>48.366</v>
      </c>
      <c r="L161" s="33" t="s">
        <v>272</v>
      </c>
      <c r="M161" s="33" t="s">
        <v>313</v>
      </c>
      <c r="N161" s="15" t="s">
        <v>282</v>
      </c>
    </row>
    <row r="162" spans="1:14" ht="31.5" customHeight="1">
      <c r="A162" s="8"/>
      <c r="B162" s="25"/>
      <c r="C162" s="25"/>
      <c r="D162" s="26"/>
      <c r="E162" s="18"/>
      <c r="F162" s="10"/>
      <c r="G162" s="31"/>
      <c r="H162" s="31"/>
      <c r="I162" s="31"/>
      <c r="J162" s="31"/>
      <c r="K162" s="31"/>
      <c r="L162" s="33"/>
      <c r="M162" s="33"/>
      <c r="N162" s="15"/>
    </row>
    <row r="163" spans="1:14" ht="31.5" customHeight="1">
      <c r="A163" s="8">
        <v>1</v>
      </c>
      <c r="B163" s="25" t="s">
        <v>205</v>
      </c>
      <c r="C163" s="25" t="s">
        <v>206</v>
      </c>
      <c r="D163" s="26" t="s">
        <v>207</v>
      </c>
      <c r="E163" s="18">
        <v>220307160384</v>
      </c>
      <c r="F163" s="10" t="s">
        <v>7</v>
      </c>
      <c r="G163" s="31">
        <v>64.040000000000006</v>
      </c>
      <c r="H163" s="31">
        <f>SUM(G163*0.6)</f>
        <v>38.423999999999999</v>
      </c>
      <c r="I163" s="31">
        <v>73.75</v>
      </c>
      <c r="J163" s="31">
        <f>SUM(I163*0.4)</f>
        <v>29.5</v>
      </c>
      <c r="K163" s="31">
        <f>SUM(H163+J163)</f>
        <v>67.924000000000007</v>
      </c>
      <c r="L163" s="33" t="s">
        <v>283</v>
      </c>
      <c r="M163" s="33" t="s">
        <v>312</v>
      </c>
      <c r="N163" s="15"/>
    </row>
    <row r="164" spans="1:14" ht="31.5" customHeight="1">
      <c r="A164" s="8">
        <v>2</v>
      </c>
      <c r="B164" s="25" t="s">
        <v>205</v>
      </c>
      <c r="C164" s="25" t="s">
        <v>206</v>
      </c>
      <c r="D164" s="26" t="s">
        <v>207</v>
      </c>
      <c r="E164" s="18">
        <v>220307160383</v>
      </c>
      <c r="F164" s="10" t="s">
        <v>7</v>
      </c>
      <c r="G164" s="31">
        <v>60.73</v>
      </c>
      <c r="H164" s="31">
        <f>SUM(G164*0.6)</f>
        <v>36.437999999999995</v>
      </c>
      <c r="I164" s="31">
        <v>76.849999999999994</v>
      </c>
      <c r="J164" s="31">
        <f>SUM(I164*0.4)</f>
        <v>30.74</v>
      </c>
      <c r="K164" s="31">
        <f>SUM(H164+J164)</f>
        <v>67.177999999999997</v>
      </c>
      <c r="L164" s="33" t="s">
        <v>284</v>
      </c>
      <c r="M164" s="33" t="s">
        <v>312</v>
      </c>
      <c r="N164" s="15"/>
    </row>
    <row r="165" spans="1:14" ht="31.5" customHeight="1">
      <c r="A165" s="8"/>
      <c r="B165" s="25"/>
      <c r="C165" s="25"/>
      <c r="D165" s="26"/>
      <c r="E165" s="18"/>
      <c r="F165" s="10"/>
      <c r="G165" s="31"/>
      <c r="H165" s="31"/>
      <c r="I165" s="31"/>
      <c r="J165" s="31"/>
      <c r="K165" s="31"/>
      <c r="L165" s="33"/>
      <c r="M165" s="33"/>
      <c r="N165" s="15"/>
    </row>
    <row r="166" spans="1:14" ht="31.5" customHeight="1">
      <c r="A166" s="8">
        <v>1</v>
      </c>
      <c r="B166" s="25" t="s">
        <v>208</v>
      </c>
      <c r="C166" s="25" t="s">
        <v>206</v>
      </c>
      <c r="D166" s="26" t="s">
        <v>209</v>
      </c>
      <c r="E166" s="18">
        <v>220307160386</v>
      </c>
      <c r="F166" s="10" t="s">
        <v>12</v>
      </c>
      <c r="G166" s="31">
        <v>77.66</v>
      </c>
      <c r="H166" s="31">
        <f>SUM(G166*0.6)</f>
        <v>46.595999999999997</v>
      </c>
      <c r="I166" s="31">
        <v>72.599999999999994</v>
      </c>
      <c r="J166" s="31">
        <f>SUM(I166*0.4)</f>
        <v>29.04</v>
      </c>
      <c r="K166" s="31">
        <f>SUM(H166+J166)</f>
        <v>75.635999999999996</v>
      </c>
      <c r="L166" s="33" t="s">
        <v>283</v>
      </c>
      <c r="M166" s="33" t="s">
        <v>312</v>
      </c>
      <c r="N166" s="15"/>
    </row>
    <row r="167" spans="1:14" ht="31.5" customHeight="1">
      <c r="A167" s="8"/>
      <c r="B167" s="25"/>
      <c r="C167" s="25"/>
      <c r="D167" s="26"/>
      <c r="E167" s="18"/>
      <c r="F167" s="10"/>
      <c r="G167" s="31"/>
      <c r="H167" s="31"/>
      <c r="I167" s="31"/>
      <c r="J167" s="31"/>
      <c r="K167" s="31"/>
      <c r="L167" s="33"/>
      <c r="M167" s="33"/>
      <c r="N167" s="15"/>
    </row>
    <row r="168" spans="1:14" ht="31.5" customHeight="1">
      <c r="A168" s="8">
        <v>1</v>
      </c>
      <c r="B168" s="25" t="s">
        <v>210</v>
      </c>
      <c r="C168" s="25" t="s">
        <v>211</v>
      </c>
      <c r="D168" s="26" t="s">
        <v>212</v>
      </c>
      <c r="E168" s="18">
        <v>220307160395</v>
      </c>
      <c r="F168" s="10" t="s">
        <v>15</v>
      </c>
      <c r="G168" s="31">
        <v>81.22</v>
      </c>
      <c r="H168" s="31">
        <f t="shared" ref="H168:H176" si="27">SUM(G168*0.6)</f>
        <v>48.731999999999999</v>
      </c>
      <c r="I168" s="31">
        <v>80.75</v>
      </c>
      <c r="J168" s="31">
        <f t="shared" ref="J168:J176" si="28">SUM(I168*0.4)</f>
        <v>32.300000000000004</v>
      </c>
      <c r="K168" s="31">
        <f t="shared" ref="K168:K176" si="29">SUM(H168+J168)</f>
        <v>81.032000000000011</v>
      </c>
      <c r="L168" s="33" t="s">
        <v>283</v>
      </c>
      <c r="M168" s="33" t="s">
        <v>312</v>
      </c>
      <c r="N168" s="15"/>
    </row>
    <row r="169" spans="1:14" ht="31.5" customHeight="1">
      <c r="A169" s="8">
        <v>7</v>
      </c>
      <c r="B169" s="25" t="s">
        <v>210</v>
      </c>
      <c r="C169" s="25" t="s">
        <v>211</v>
      </c>
      <c r="D169" s="26" t="s">
        <v>212</v>
      </c>
      <c r="E169" s="18">
        <v>220307160404</v>
      </c>
      <c r="F169" s="10" t="s">
        <v>13</v>
      </c>
      <c r="G169" s="31">
        <v>71.650000000000006</v>
      </c>
      <c r="H169" s="31">
        <f t="shared" si="27"/>
        <v>42.99</v>
      </c>
      <c r="I169" s="31">
        <v>80.900000000000006</v>
      </c>
      <c r="J169" s="31">
        <f t="shared" si="28"/>
        <v>32.360000000000007</v>
      </c>
      <c r="K169" s="31">
        <f t="shared" si="29"/>
        <v>75.350000000000009</v>
      </c>
      <c r="L169" s="33" t="s">
        <v>268</v>
      </c>
      <c r="M169" s="33" t="s">
        <v>312</v>
      </c>
      <c r="N169" s="15"/>
    </row>
    <row r="170" spans="1:14" ht="31.5" customHeight="1">
      <c r="A170" s="8">
        <v>6</v>
      </c>
      <c r="B170" s="25" t="s">
        <v>210</v>
      </c>
      <c r="C170" s="25" t="s">
        <v>211</v>
      </c>
      <c r="D170" s="26" t="s">
        <v>212</v>
      </c>
      <c r="E170" s="18">
        <v>220307160394</v>
      </c>
      <c r="F170" s="10" t="s">
        <v>4</v>
      </c>
      <c r="G170" s="31">
        <v>71.77</v>
      </c>
      <c r="H170" s="31">
        <f t="shared" si="27"/>
        <v>43.061999999999998</v>
      </c>
      <c r="I170" s="31">
        <v>78.7</v>
      </c>
      <c r="J170" s="31">
        <f t="shared" si="28"/>
        <v>31.480000000000004</v>
      </c>
      <c r="K170" s="31">
        <f t="shared" si="29"/>
        <v>74.542000000000002</v>
      </c>
      <c r="L170" s="33" t="s">
        <v>269</v>
      </c>
      <c r="M170" s="33" t="s">
        <v>312</v>
      </c>
      <c r="N170" s="15"/>
    </row>
    <row r="171" spans="1:14" ht="31.5" customHeight="1">
      <c r="A171" s="8">
        <v>2</v>
      </c>
      <c r="B171" s="25" t="s">
        <v>210</v>
      </c>
      <c r="C171" s="25" t="s">
        <v>211</v>
      </c>
      <c r="D171" s="26" t="s">
        <v>212</v>
      </c>
      <c r="E171" s="18">
        <v>220307160402</v>
      </c>
      <c r="F171" s="10" t="s">
        <v>3</v>
      </c>
      <c r="G171" s="31">
        <v>78.52</v>
      </c>
      <c r="H171" s="31">
        <f t="shared" si="27"/>
        <v>47.111999999999995</v>
      </c>
      <c r="I171" s="31">
        <v>67.75</v>
      </c>
      <c r="J171" s="31">
        <f t="shared" si="28"/>
        <v>27.1</v>
      </c>
      <c r="K171" s="31">
        <f t="shared" si="29"/>
        <v>74.211999999999989</v>
      </c>
      <c r="L171" s="33" t="s">
        <v>270</v>
      </c>
      <c r="M171" s="33" t="s">
        <v>313</v>
      </c>
      <c r="N171" s="15"/>
    </row>
    <row r="172" spans="1:14" ht="31.5" customHeight="1">
      <c r="A172" s="8">
        <v>3</v>
      </c>
      <c r="B172" s="25" t="s">
        <v>210</v>
      </c>
      <c r="C172" s="25" t="s">
        <v>211</v>
      </c>
      <c r="D172" s="26" t="s">
        <v>212</v>
      </c>
      <c r="E172" s="18">
        <v>220307160396</v>
      </c>
      <c r="F172" s="10" t="s">
        <v>15</v>
      </c>
      <c r="G172" s="31">
        <v>74.739999999999995</v>
      </c>
      <c r="H172" s="31">
        <f t="shared" si="27"/>
        <v>44.843999999999994</v>
      </c>
      <c r="I172" s="31">
        <v>69.5</v>
      </c>
      <c r="J172" s="31">
        <f t="shared" si="28"/>
        <v>27.8</v>
      </c>
      <c r="K172" s="31">
        <f t="shared" si="29"/>
        <v>72.643999999999991</v>
      </c>
      <c r="L172" s="33" t="s">
        <v>271</v>
      </c>
      <c r="M172" s="33" t="s">
        <v>313</v>
      </c>
      <c r="N172" s="15"/>
    </row>
    <row r="173" spans="1:14" ht="31.5" customHeight="1">
      <c r="A173" s="8">
        <v>5</v>
      </c>
      <c r="B173" s="25" t="s">
        <v>210</v>
      </c>
      <c r="C173" s="25" t="s">
        <v>211</v>
      </c>
      <c r="D173" s="26" t="s">
        <v>212</v>
      </c>
      <c r="E173" s="18">
        <v>220307160397</v>
      </c>
      <c r="F173" s="10" t="s">
        <v>4</v>
      </c>
      <c r="G173" s="31">
        <v>71.900000000000006</v>
      </c>
      <c r="H173" s="31">
        <f t="shared" si="27"/>
        <v>43.14</v>
      </c>
      <c r="I173" s="31">
        <v>73.650000000000006</v>
      </c>
      <c r="J173" s="31">
        <f t="shared" si="28"/>
        <v>29.460000000000004</v>
      </c>
      <c r="K173" s="31">
        <f t="shared" si="29"/>
        <v>72.600000000000009</v>
      </c>
      <c r="L173" s="33" t="s">
        <v>272</v>
      </c>
      <c r="M173" s="33" t="s">
        <v>313</v>
      </c>
      <c r="N173" s="15"/>
    </row>
    <row r="174" spans="1:14" ht="31.5" customHeight="1">
      <c r="A174" s="8">
        <v>9</v>
      </c>
      <c r="B174" s="25" t="s">
        <v>210</v>
      </c>
      <c r="C174" s="25" t="s">
        <v>211</v>
      </c>
      <c r="D174" s="26" t="s">
        <v>212</v>
      </c>
      <c r="E174" s="18">
        <v>220307160405</v>
      </c>
      <c r="F174" s="10" t="s">
        <v>13</v>
      </c>
      <c r="G174" s="31">
        <v>68.319999999999993</v>
      </c>
      <c r="H174" s="31">
        <f t="shared" si="27"/>
        <v>40.991999999999997</v>
      </c>
      <c r="I174" s="31">
        <v>75.150000000000006</v>
      </c>
      <c r="J174" s="31">
        <f t="shared" si="28"/>
        <v>30.060000000000002</v>
      </c>
      <c r="K174" s="31">
        <f t="shared" si="29"/>
        <v>71.051999999999992</v>
      </c>
      <c r="L174" s="33" t="s">
        <v>273</v>
      </c>
      <c r="M174" s="33" t="s">
        <v>313</v>
      </c>
      <c r="N174" s="15"/>
    </row>
    <row r="175" spans="1:14" ht="31.5" customHeight="1">
      <c r="A175" s="8">
        <v>4</v>
      </c>
      <c r="B175" s="25" t="s">
        <v>210</v>
      </c>
      <c r="C175" s="25" t="s">
        <v>211</v>
      </c>
      <c r="D175" s="26" t="s">
        <v>212</v>
      </c>
      <c r="E175" s="18">
        <v>220307160388</v>
      </c>
      <c r="F175" s="10" t="s">
        <v>18</v>
      </c>
      <c r="G175" s="31">
        <v>74.22</v>
      </c>
      <c r="H175" s="31">
        <f t="shared" si="27"/>
        <v>44.531999999999996</v>
      </c>
      <c r="I175" s="31">
        <v>63.2</v>
      </c>
      <c r="J175" s="31">
        <f t="shared" si="28"/>
        <v>25.28</v>
      </c>
      <c r="K175" s="31">
        <f t="shared" si="29"/>
        <v>69.811999999999998</v>
      </c>
      <c r="L175" s="33" t="s">
        <v>274</v>
      </c>
      <c r="M175" s="33" t="s">
        <v>313</v>
      </c>
      <c r="N175" s="15"/>
    </row>
    <row r="176" spans="1:14" ht="31.5" customHeight="1">
      <c r="A176" s="8">
        <v>8</v>
      </c>
      <c r="B176" s="25" t="s">
        <v>210</v>
      </c>
      <c r="C176" s="25" t="s">
        <v>211</v>
      </c>
      <c r="D176" s="26" t="s">
        <v>212</v>
      </c>
      <c r="E176" s="18">
        <v>220307160398</v>
      </c>
      <c r="F176" s="10" t="s">
        <v>12</v>
      </c>
      <c r="G176" s="31">
        <v>68.47</v>
      </c>
      <c r="H176" s="31">
        <f t="shared" si="27"/>
        <v>41.082000000000001</v>
      </c>
      <c r="I176" s="31">
        <v>0</v>
      </c>
      <c r="J176" s="31">
        <f t="shared" si="28"/>
        <v>0</v>
      </c>
      <c r="K176" s="31">
        <f t="shared" si="29"/>
        <v>41.082000000000001</v>
      </c>
      <c r="L176" s="33" t="s">
        <v>275</v>
      </c>
      <c r="M176" s="33" t="s">
        <v>313</v>
      </c>
      <c r="N176" s="15" t="s">
        <v>286</v>
      </c>
    </row>
    <row r="177" spans="1:14" ht="31.5" customHeight="1">
      <c r="A177" s="8"/>
      <c r="B177" s="25"/>
      <c r="C177" s="25"/>
      <c r="D177" s="26"/>
      <c r="E177" s="18"/>
      <c r="F177" s="10"/>
      <c r="G177" s="31"/>
      <c r="H177" s="31"/>
      <c r="I177" s="31"/>
      <c r="J177" s="31"/>
      <c r="K177" s="31"/>
      <c r="L177" s="33"/>
      <c r="M177" s="33"/>
      <c r="N177" s="15"/>
    </row>
    <row r="178" spans="1:14" ht="31.5" customHeight="1">
      <c r="A178" s="8">
        <v>1</v>
      </c>
      <c r="B178" s="25" t="s">
        <v>203</v>
      </c>
      <c r="C178" s="25" t="s">
        <v>211</v>
      </c>
      <c r="D178" s="26" t="s">
        <v>213</v>
      </c>
      <c r="E178" s="18">
        <v>220307160423</v>
      </c>
      <c r="F178" s="10" t="s">
        <v>19</v>
      </c>
      <c r="G178" s="31">
        <v>81.209999999999994</v>
      </c>
      <c r="H178" s="31">
        <f t="shared" ref="H178:H186" si="30">SUM(G178*0.6)</f>
        <v>48.725999999999992</v>
      </c>
      <c r="I178" s="31">
        <v>79.5</v>
      </c>
      <c r="J178" s="31">
        <f t="shared" ref="J178:J186" si="31">SUM(I178*0.4)</f>
        <v>31.8</v>
      </c>
      <c r="K178" s="31">
        <f t="shared" ref="K178:K186" si="32">SUM(H178+J178)</f>
        <v>80.525999999999996</v>
      </c>
      <c r="L178" s="33" t="s">
        <v>283</v>
      </c>
      <c r="M178" s="33" t="s">
        <v>312</v>
      </c>
      <c r="N178" s="15"/>
    </row>
    <row r="179" spans="1:14" ht="31.5" customHeight="1">
      <c r="A179" s="8">
        <v>2</v>
      </c>
      <c r="B179" s="25" t="s">
        <v>203</v>
      </c>
      <c r="C179" s="25" t="s">
        <v>211</v>
      </c>
      <c r="D179" s="26" t="s">
        <v>213</v>
      </c>
      <c r="E179" s="18">
        <v>220307160426</v>
      </c>
      <c r="F179" s="10" t="s">
        <v>20</v>
      </c>
      <c r="G179" s="31">
        <v>79.87</v>
      </c>
      <c r="H179" s="31">
        <f t="shared" si="30"/>
        <v>47.922000000000004</v>
      </c>
      <c r="I179" s="31">
        <v>75.8</v>
      </c>
      <c r="J179" s="31">
        <f t="shared" si="31"/>
        <v>30.32</v>
      </c>
      <c r="K179" s="31">
        <f t="shared" si="32"/>
        <v>78.242000000000004</v>
      </c>
      <c r="L179" s="33" t="s">
        <v>268</v>
      </c>
      <c r="M179" s="33" t="s">
        <v>312</v>
      </c>
      <c r="N179" s="15"/>
    </row>
    <row r="180" spans="1:14" ht="31.5" customHeight="1">
      <c r="A180" s="8">
        <v>6</v>
      </c>
      <c r="B180" s="25" t="s">
        <v>203</v>
      </c>
      <c r="C180" s="25" t="s">
        <v>211</v>
      </c>
      <c r="D180" s="26" t="s">
        <v>213</v>
      </c>
      <c r="E180" s="18">
        <v>220307160412</v>
      </c>
      <c r="F180" s="10" t="s">
        <v>3</v>
      </c>
      <c r="G180" s="31">
        <v>71.040000000000006</v>
      </c>
      <c r="H180" s="31">
        <f t="shared" si="30"/>
        <v>42.624000000000002</v>
      </c>
      <c r="I180" s="31">
        <v>81.400000000000006</v>
      </c>
      <c r="J180" s="31">
        <f t="shared" si="31"/>
        <v>32.56</v>
      </c>
      <c r="K180" s="31">
        <f t="shared" si="32"/>
        <v>75.183999999999997</v>
      </c>
      <c r="L180" s="33" t="s">
        <v>269</v>
      </c>
      <c r="M180" s="33" t="s">
        <v>312</v>
      </c>
      <c r="N180" s="15"/>
    </row>
    <row r="181" spans="1:14" ht="31.5" customHeight="1">
      <c r="A181" s="8">
        <v>4</v>
      </c>
      <c r="B181" s="25" t="s">
        <v>203</v>
      </c>
      <c r="C181" s="25" t="s">
        <v>211</v>
      </c>
      <c r="D181" s="26" t="s">
        <v>213</v>
      </c>
      <c r="E181" s="18">
        <v>220307160428</v>
      </c>
      <c r="F181" s="10" t="s">
        <v>21</v>
      </c>
      <c r="G181" s="31">
        <v>73.010000000000005</v>
      </c>
      <c r="H181" s="31">
        <f t="shared" si="30"/>
        <v>43.806000000000004</v>
      </c>
      <c r="I181" s="31">
        <v>73.95</v>
      </c>
      <c r="J181" s="31">
        <f t="shared" si="31"/>
        <v>29.580000000000002</v>
      </c>
      <c r="K181" s="31">
        <f t="shared" si="32"/>
        <v>73.38600000000001</v>
      </c>
      <c r="L181" s="33" t="s">
        <v>270</v>
      </c>
      <c r="M181" s="33" t="s">
        <v>313</v>
      </c>
      <c r="N181" s="15"/>
    </row>
    <row r="182" spans="1:14" ht="31.5" customHeight="1">
      <c r="A182" s="8">
        <v>3</v>
      </c>
      <c r="B182" s="25" t="s">
        <v>203</v>
      </c>
      <c r="C182" s="25" t="s">
        <v>211</v>
      </c>
      <c r="D182" s="26" t="s">
        <v>213</v>
      </c>
      <c r="E182" s="18">
        <v>220307160413</v>
      </c>
      <c r="F182" s="10" t="s">
        <v>3</v>
      </c>
      <c r="G182" s="31">
        <v>75.260000000000005</v>
      </c>
      <c r="H182" s="31">
        <f t="shared" si="30"/>
        <v>45.155999999999999</v>
      </c>
      <c r="I182" s="31">
        <v>67.45</v>
      </c>
      <c r="J182" s="31">
        <f t="shared" si="31"/>
        <v>26.980000000000004</v>
      </c>
      <c r="K182" s="31">
        <f t="shared" si="32"/>
        <v>72.135999999999996</v>
      </c>
      <c r="L182" s="33" t="s">
        <v>271</v>
      </c>
      <c r="M182" s="33" t="s">
        <v>313</v>
      </c>
      <c r="N182" s="15"/>
    </row>
    <row r="183" spans="1:14" ht="31.5" customHeight="1">
      <c r="A183" s="8">
        <v>5</v>
      </c>
      <c r="B183" s="25" t="s">
        <v>203</v>
      </c>
      <c r="C183" s="25" t="s">
        <v>211</v>
      </c>
      <c r="D183" s="26" t="s">
        <v>213</v>
      </c>
      <c r="E183" s="18">
        <v>220307160417</v>
      </c>
      <c r="F183" s="10" t="s">
        <v>4</v>
      </c>
      <c r="G183" s="31">
        <v>72.27</v>
      </c>
      <c r="H183" s="31">
        <f t="shared" si="30"/>
        <v>43.361999999999995</v>
      </c>
      <c r="I183" s="31">
        <v>71.45</v>
      </c>
      <c r="J183" s="31">
        <f t="shared" si="31"/>
        <v>28.580000000000002</v>
      </c>
      <c r="K183" s="31">
        <f t="shared" si="32"/>
        <v>71.941999999999993</v>
      </c>
      <c r="L183" s="33" t="s">
        <v>272</v>
      </c>
      <c r="M183" s="33" t="s">
        <v>313</v>
      </c>
      <c r="N183" s="15"/>
    </row>
    <row r="184" spans="1:14" ht="31.5" customHeight="1">
      <c r="A184" s="8">
        <v>7</v>
      </c>
      <c r="B184" s="25" t="s">
        <v>203</v>
      </c>
      <c r="C184" s="25" t="s">
        <v>211</v>
      </c>
      <c r="D184" s="26" t="s">
        <v>213</v>
      </c>
      <c r="E184" s="18">
        <v>220307160411</v>
      </c>
      <c r="F184" s="10" t="s">
        <v>3</v>
      </c>
      <c r="G184" s="31">
        <v>70.81</v>
      </c>
      <c r="H184" s="31">
        <f t="shared" si="30"/>
        <v>42.485999999999997</v>
      </c>
      <c r="I184" s="31">
        <v>72.75</v>
      </c>
      <c r="J184" s="31">
        <f t="shared" si="31"/>
        <v>29.1</v>
      </c>
      <c r="K184" s="31">
        <f t="shared" si="32"/>
        <v>71.585999999999999</v>
      </c>
      <c r="L184" s="33" t="s">
        <v>273</v>
      </c>
      <c r="M184" s="33" t="s">
        <v>313</v>
      </c>
      <c r="N184" s="15"/>
    </row>
    <row r="185" spans="1:14" ht="31.5" customHeight="1">
      <c r="A185" s="8">
        <v>8</v>
      </c>
      <c r="B185" s="25" t="s">
        <v>203</v>
      </c>
      <c r="C185" s="25" t="s">
        <v>211</v>
      </c>
      <c r="D185" s="26" t="s">
        <v>213</v>
      </c>
      <c r="E185" s="18">
        <v>220307160416</v>
      </c>
      <c r="F185" s="10" t="s">
        <v>3</v>
      </c>
      <c r="G185" s="31">
        <v>70.430000000000007</v>
      </c>
      <c r="H185" s="31">
        <f t="shared" si="30"/>
        <v>42.258000000000003</v>
      </c>
      <c r="I185" s="31">
        <v>70.95</v>
      </c>
      <c r="J185" s="31">
        <f t="shared" si="31"/>
        <v>28.380000000000003</v>
      </c>
      <c r="K185" s="31">
        <f t="shared" si="32"/>
        <v>70.638000000000005</v>
      </c>
      <c r="L185" s="33" t="s">
        <v>274</v>
      </c>
      <c r="M185" s="33" t="s">
        <v>313</v>
      </c>
      <c r="N185" s="15"/>
    </row>
    <row r="186" spans="1:14" ht="31.5" customHeight="1">
      <c r="A186" s="8">
        <v>9</v>
      </c>
      <c r="B186" s="25" t="s">
        <v>203</v>
      </c>
      <c r="C186" s="25" t="s">
        <v>211</v>
      </c>
      <c r="D186" s="26" t="s">
        <v>213</v>
      </c>
      <c r="E186" s="18">
        <v>220307160422</v>
      </c>
      <c r="F186" s="10" t="s">
        <v>15</v>
      </c>
      <c r="G186" s="31">
        <v>68.95</v>
      </c>
      <c r="H186" s="31">
        <f t="shared" si="30"/>
        <v>41.37</v>
      </c>
      <c r="I186" s="31">
        <v>70.25</v>
      </c>
      <c r="J186" s="31">
        <f t="shared" si="31"/>
        <v>28.1</v>
      </c>
      <c r="K186" s="31">
        <f t="shared" si="32"/>
        <v>69.47</v>
      </c>
      <c r="L186" s="33" t="s">
        <v>275</v>
      </c>
      <c r="M186" s="33" t="s">
        <v>313</v>
      </c>
      <c r="N186" s="15"/>
    </row>
    <row r="187" spans="1:14" ht="75" customHeight="1">
      <c r="A187" s="8"/>
      <c r="B187" s="23"/>
      <c r="C187" s="23"/>
      <c r="D187" s="23"/>
      <c r="E187" s="18"/>
      <c r="F187" s="10"/>
      <c r="G187" s="31"/>
      <c r="H187" s="31"/>
      <c r="I187" s="31"/>
      <c r="J187" s="31"/>
      <c r="K187" s="31"/>
      <c r="L187" s="33"/>
      <c r="M187" s="33"/>
      <c r="N187" s="15"/>
    </row>
    <row r="188" spans="1:14" s="4" customFormat="1" ht="23.25" customHeight="1">
      <c r="A188" s="8">
        <v>1</v>
      </c>
      <c r="B188" s="7" t="s">
        <v>55</v>
      </c>
      <c r="C188" s="10" t="s">
        <v>57</v>
      </c>
      <c r="D188" s="10" t="s">
        <v>58</v>
      </c>
      <c r="E188" s="9">
        <v>220107160012</v>
      </c>
      <c r="F188" s="7" t="s">
        <v>2</v>
      </c>
      <c r="G188" s="31">
        <v>70.66</v>
      </c>
      <c r="H188" s="31">
        <f>SUM(G188*0.6)</f>
        <v>42.395999999999994</v>
      </c>
      <c r="I188" s="31">
        <v>73.150000000000006</v>
      </c>
      <c r="J188" s="31">
        <f>SUM(I188*0.4)</f>
        <v>29.260000000000005</v>
      </c>
      <c r="K188" s="31">
        <f>SUM(H188+J188)</f>
        <v>71.656000000000006</v>
      </c>
      <c r="L188" s="33" t="s">
        <v>288</v>
      </c>
      <c r="M188" s="33" t="s">
        <v>312</v>
      </c>
      <c r="N188" s="15"/>
    </row>
    <row r="189" spans="1:14" s="4" customFormat="1" ht="23.25" customHeight="1">
      <c r="A189" s="8">
        <v>2</v>
      </c>
      <c r="B189" s="7" t="s">
        <v>55</v>
      </c>
      <c r="C189" s="10" t="s">
        <v>49</v>
      </c>
      <c r="D189" s="10" t="s">
        <v>56</v>
      </c>
      <c r="E189" s="9">
        <v>220107160011</v>
      </c>
      <c r="F189" s="7" t="s">
        <v>2</v>
      </c>
      <c r="G189" s="31">
        <v>64.17</v>
      </c>
      <c r="H189" s="31">
        <f>SUM(G189*0.6)</f>
        <v>38.502000000000002</v>
      </c>
      <c r="I189" s="31">
        <v>68.349999999999994</v>
      </c>
      <c r="J189" s="31">
        <f>SUM(I189*0.4)</f>
        <v>27.34</v>
      </c>
      <c r="K189" s="31">
        <f>SUM(H189+J189)</f>
        <v>65.841999999999999</v>
      </c>
      <c r="L189" s="33" t="s">
        <v>291</v>
      </c>
      <c r="M189" s="33" t="s">
        <v>312</v>
      </c>
      <c r="N189" s="15"/>
    </row>
    <row r="190" spans="1:14" s="4" customFormat="1" ht="23.25" customHeight="1">
      <c r="A190" s="8"/>
      <c r="B190" s="7"/>
      <c r="C190" s="10"/>
      <c r="D190" s="10"/>
      <c r="E190" s="9"/>
      <c r="F190" s="7"/>
      <c r="G190" s="31"/>
      <c r="H190" s="31"/>
      <c r="I190" s="31"/>
      <c r="J190" s="31"/>
      <c r="K190" s="31"/>
      <c r="L190" s="33"/>
      <c r="M190" s="33"/>
      <c r="N190" s="15"/>
    </row>
    <row r="191" spans="1:14" s="4" customFormat="1" ht="23.25" customHeight="1">
      <c r="A191" s="8">
        <v>1</v>
      </c>
      <c r="B191" s="7" t="s">
        <v>59</v>
      </c>
      <c r="C191" s="10" t="s">
        <v>61</v>
      </c>
      <c r="D191" s="10" t="s">
        <v>62</v>
      </c>
      <c r="E191" s="9">
        <v>220107160015</v>
      </c>
      <c r="F191" s="7" t="s">
        <v>2</v>
      </c>
      <c r="G191" s="31">
        <v>77.89</v>
      </c>
      <c r="H191" s="31">
        <f>SUM(G191*0.6)</f>
        <v>46.734000000000002</v>
      </c>
      <c r="I191" s="31">
        <v>80.45</v>
      </c>
      <c r="J191" s="31">
        <f>SUM(I191*0.4)</f>
        <v>32.18</v>
      </c>
      <c r="K191" s="31">
        <f>SUM(H191+J191)</f>
        <v>78.914000000000001</v>
      </c>
      <c r="L191" s="33" t="s">
        <v>289</v>
      </c>
      <c r="M191" s="33" t="s">
        <v>312</v>
      </c>
      <c r="N191" s="15"/>
    </row>
    <row r="192" spans="1:14" s="4" customFormat="1" ht="23.25" customHeight="1">
      <c r="A192" s="8">
        <v>2</v>
      </c>
      <c r="B192" s="7" t="s">
        <v>59</v>
      </c>
      <c r="C192" s="10" t="s">
        <v>49</v>
      </c>
      <c r="D192" s="10" t="s">
        <v>60</v>
      </c>
      <c r="E192" s="9">
        <v>220107160014</v>
      </c>
      <c r="F192" s="7" t="s">
        <v>2</v>
      </c>
      <c r="G192" s="31">
        <v>69.069999999999993</v>
      </c>
      <c r="H192" s="31">
        <f>SUM(G192*0.6)</f>
        <v>41.441999999999993</v>
      </c>
      <c r="I192" s="31">
        <v>78</v>
      </c>
      <c r="J192" s="31">
        <f>SUM(I192*0.4)</f>
        <v>31.200000000000003</v>
      </c>
      <c r="K192" s="31">
        <f>SUM(H192+J192)</f>
        <v>72.641999999999996</v>
      </c>
      <c r="L192" s="33" t="s">
        <v>268</v>
      </c>
      <c r="M192" s="33" t="s">
        <v>312</v>
      </c>
      <c r="N192" s="15"/>
    </row>
    <row r="193" spans="1:14" s="4" customFormat="1" ht="23.25" customHeight="1">
      <c r="A193" s="8">
        <v>3</v>
      </c>
      <c r="B193" s="7" t="s">
        <v>59</v>
      </c>
      <c r="C193" s="10" t="s">
        <v>49</v>
      </c>
      <c r="D193" s="10" t="s">
        <v>60</v>
      </c>
      <c r="E193" s="9">
        <v>220107160013</v>
      </c>
      <c r="F193" s="7" t="s">
        <v>2</v>
      </c>
      <c r="G193" s="31">
        <v>61.7</v>
      </c>
      <c r="H193" s="31">
        <f>SUM(G193*0.6)</f>
        <v>37.020000000000003</v>
      </c>
      <c r="I193" s="31">
        <v>73.3</v>
      </c>
      <c r="J193" s="31">
        <f>SUM(I193*0.4)</f>
        <v>29.32</v>
      </c>
      <c r="K193" s="31">
        <f>SUM(H193+J193)</f>
        <v>66.34</v>
      </c>
      <c r="L193" s="33" t="s">
        <v>269</v>
      </c>
      <c r="M193" s="33" t="s">
        <v>312</v>
      </c>
      <c r="N193" s="15"/>
    </row>
    <row r="194" spans="1:14" s="4" customFormat="1" ht="23.25" customHeight="1">
      <c r="A194" s="8"/>
      <c r="B194" s="7"/>
      <c r="C194" s="10"/>
      <c r="D194" s="10"/>
      <c r="E194" s="9"/>
      <c r="F194" s="7"/>
      <c r="G194" s="31"/>
      <c r="H194" s="31"/>
      <c r="I194" s="31"/>
      <c r="J194" s="31"/>
      <c r="K194" s="31"/>
      <c r="L194" s="33"/>
      <c r="M194" s="33"/>
      <c r="N194" s="15"/>
    </row>
    <row r="195" spans="1:14" s="4" customFormat="1" ht="23.25" customHeight="1">
      <c r="A195" s="8">
        <v>1</v>
      </c>
      <c r="B195" s="7" t="s">
        <v>120</v>
      </c>
      <c r="C195" s="10" t="s">
        <v>61</v>
      </c>
      <c r="D195" s="10" t="s">
        <v>63</v>
      </c>
      <c r="E195" s="9">
        <v>220107160016</v>
      </c>
      <c r="F195" s="7" t="s">
        <v>2</v>
      </c>
      <c r="G195" s="31">
        <v>77.790000000000006</v>
      </c>
      <c r="H195" s="31">
        <f>SUM(G195*0.6)</f>
        <v>46.673999999999999</v>
      </c>
      <c r="I195" s="31">
        <v>74.099999999999994</v>
      </c>
      <c r="J195" s="31">
        <f>SUM(I195*0.4)</f>
        <v>29.64</v>
      </c>
      <c r="K195" s="31">
        <f>SUM(H195+J195)</f>
        <v>76.313999999999993</v>
      </c>
      <c r="L195" s="33" t="s">
        <v>289</v>
      </c>
      <c r="M195" s="33" t="s">
        <v>312</v>
      </c>
      <c r="N195" s="15"/>
    </row>
    <row r="196" spans="1:14" s="4" customFormat="1" ht="23.25" customHeight="1">
      <c r="A196" s="8"/>
      <c r="B196" s="7"/>
      <c r="C196" s="10"/>
      <c r="D196" s="10"/>
      <c r="E196" s="9"/>
      <c r="F196" s="7"/>
      <c r="G196" s="31"/>
      <c r="H196" s="31"/>
      <c r="I196" s="31"/>
      <c r="J196" s="31"/>
      <c r="K196" s="31"/>
      <c r="L196" s="33"/>
      <c r="M196" s="33"/>
      <c r="N196" s="15"/>
    </row>
    <row r="197" spans="1:14" s="4" customFormat="1" ht="23.25" customHeight="1">
      <c r="A197" s="8">
        <v>1</v>
      </c>
      <c r="B197" s="7" t="s">
        <v>66</v>
      </c>
      <c r="C197" s="10" t="s">
        <v>67</v>
      </c>
      <c r="D197" s="10" t="s">
        <v>68</v>
      </c>
      <c r="E197" s="9">
        <v>220107160019</v>
      </c>
      <c r="F197" s="7" t="s">
        <v>2</v>
      </c>
      <c r="G197" s="31">
        <v>85.77</v>
      </c>
      <c r="H197" s="31">
        <f>SUM(G197*0.6)</f>
        <v>51.461999999999996</v>
      </c>
      <c r="I197" s="31">
        <v>80.349999999999994</v>
      </c>
      <c r="J197" s="31">
        <f>SUM(I197*0.4)</f>
        <v>32.14</v>
      </c>
      <c r="K197" s="31">
        <f>SUM(H197+J197)</f>
        <v>83.602000000000004</v>
      </c>
      <c r="L197" s="33" t="s">
        <v>289</v>
      </c>
      <c r="M197" s="33" t="s">
        <v>312</v>
      </c>
      <c r="N197" s="15"/>
    </row>
    <row r="198" spans="1:14" s="4" customFormat="1" ht="23.25" customHeight="1">
      <c r="A198" s="8">
        <v>2</v>
      </c>
      <c r="B198" s="7" t="s">
        <v>66</v>
      </c>
      <c r="C198" s="10" t="s">
        <v>64</v>
      </c>
      <c r="D198" s="10" t="s">
        <v>65</v>
      </c>
      <c r="E198" s="9">
        <v>220107160020</v>
      </c>
      <c r="F198" s="7" t="s">
        <v>2</v>
      </c>
      <c r="G198" s="31">
        <v>77.8</v>
      </c>
      <c r="H198" s="31">
        <f>SUM(G198*0.6)</f>
        <v>46.68</v>
      </c>
      <c r="I198" s="31">
        <v>85.45</v>
      </c>
      <c r="J198" s="31">
        <f>SUM(I198*0.4)</f>
        <v>34.18</v>
      </c>
      <c r="K198" s="31">
        <f>SUM(H198+J198)</f>
        <v>80.86</v>
      </c>
      <c r="L198" s="33" t="s">
        <v>268</v>
      </c>
      <c r="M198" s="33" t="s">
        <v>313</v>
      </c>
      <c r="N198" s="15"/>
    </row>
    <row r="199" spans="1:14" s="4" customFormat="1" ht="23.25" customHeight="1">
      <c r="A199" s="8">
        <v>3</v>
      </c>
      <c r="B199" s="7" t="s">
        <v>66</v>
      </c>
      <c r="C199" s="10" t="s">
        <v>64</v>
      </c>
      <c r="D199" s="10" t="s">
        <v>65</v>
      </c>
      <c r="E199" s="9">
        <v>220107160018</v>
      </c>
      <c r="F199" s="7" t="s">
        <v>2</v>
      </c>
      <c r="G199" s="31">
        <v>69.930000000000007</v>
      </c>
      <c r="H199" s="31">
        <f>SUM(G199*0.6)</f>
        <v>41.958000000000006</v>
      </c>
      <c r="I199" s="31">
        <v>83.05</v>
      </c>
      <c r="J199" s="31">
        <f>SUM(I199*0.4)</f>
        <v>33.22</v>
      </c>
      <c r="K199" s="31">
        <f>SUM(H199+J199)</f>
        <v>75.177999999999997</v>
      </c>
      <c r="L199" s="33" t="s">
        <v>269</v>
      </c>
      <c r="M199" s="33" t="s">
        <v>313</v>
      </c>
      <c r="N199" s="15"/>
    </row>
    <row r="200" spans="1:14" s="4" customFormat="1" ht="23.25" customHeight="1">
      <c r="A200" s="8"/>
      <c r="B200" s="7"/>
      <c r="C200" s="7"/>
      <c r="D200" s="7"/>
      <c r="E200" s="9"/>
      <c r="F200" s="7"/>
      <c r="G200" s="31"/>
      <c r="H200" s="31"/>
      <c r="I200" s="31"/>
      <c r="J200" s="31"/>
      <c r="K200" s="31"/>
      <c r="L200" s="33"/>
      <c r="M200" s="33"/>
      <c r="N200" s="15"/>
    </row>
    <row r="201" spans="1:14" s="4" customFormat="1" ht="23.25" customHeight="1">
      <c r="A201" s="8">
        <v>1</v>
      </c>
      <c r="B201" s="7" t="s">
        <v>69</v>
      </c>
      <c r="C201" s="8" t="s">
        <v>73</v>
      </c>
      <c r="D201" s="8" t="s">
        <v>71</v>
      </c>
      <c r="E201" s="9">
        <v>220107160033</v>
      </c>
      <c r="F201" s="7" t="s">
        <v>2</v>
      </c>
      <c r="G201" s="31">
        <v>78.150000000000006</v>
      </c>
      <c r="H201" s="31">
        <f t="shared" ref="H201:H212" si="33">SUM(G201*0.6)</f>
        <v>46.89</v>
      </c>
      <c r="I201" s="31">
        <v>78.2</v>
      </c>
      <c r="J201" s="31">
        <f t="shared" ref="J201:J212" si="34">SUM(I201*0.4)</f>
        <v>31.28</v>
      </c>
      <c r="K201" s="31">
        <f t="shared" ref="K201:K212" si="35">SUM(H201+J201)</f>
        <v>78.17</v>
      </c>
      <c r="L201" s="33" t="s">
        <v>289</v>
      </c>
      <c r="M201" s="33" t="s">
        <v>312</v>
      </c>
      <c r="N201" s="15"/>
    </row>
    <row r="202" spans="1:14" s="4" customFormat="1" ht="23.25" customHeight="1">
      <c r="A202" s="8">
        <v>2</v>
      </c>
      <c r="B202" s="8" t="s">
        <v>69</v>
      </c>
      <c r="C202" s="8" t="s">
        <v>70</v>
      </c>
      <c r="D202" s="8" t="s">
        <v>71</v>
      </c>
      <c r="E202" s="9">
        <v>220107160021</v>
      </c>
      <c r="F202" s="7" t="s">
        <v>2</v>
      </c>
      <c r="G202" s="31">
        <v>75.44</v>
      </c>
      <c r="H202" s="31">
        <f t="shared" si="33"/>
        <v>45.263999999999996</v>
      </c>
      <c r="I202" s="31">
        <v>77.25</v>
      </c>
      <c r="J202" s="31">
        <f t="shared" si="34"/>
        <v>30.900000000000002</v>
      </c>
      <c r="K202" s="31">
        <f t="shared" si="35"/>
        <v>76.164000000000001</v>
      </c>
      <c r="L202" s="33" t="s">
        <v>268</v>
      </c>
      <c r="M202" s="33" t="s">
        <v>312</v>
      </c>
      <c r="N202" s="15"/>
    </row>
    <row r="203" spans="1:14" s="4" customFormat="1" ht="23.25" customHeight="1">
      <c r="A203" s="8">
        <v>3</v>
      </c>
      <c r="B203" s="7" t="s">
        <v>69</v>
      </c>
      <c r="C203" s="10" t="s">
        <v>73</v>
      </c>
      <c r="D203" s="10" t="s">
        <v>72</v>
      </c>
      <c r="E203" s="9">
        <v>220107160032</v>
      </c>
      <c r="F203" s="7" t="s">
        <v>2</v>
      </c>
      <c r="G203" s="31">
        <v>74.23</v>
      </c>
      <c r="H203" s="31">
        <f t="shared" si="33"/>
        <v>44.538000000000004</v>
      </c>
      <c r="I203" s="31">
        <v>77.900000000000006</v>
      </c>
      <c r="J203" s="31">
        <f t="shared" si="34"/>
        <v>31.160000000000004</v>
      </c>
      <c r="K203" s="31">
        <f t="shared" si="35"/>
        <v>75.698000000000008</v>
      </c>
      <c r="L203" s="33" t="s">
        <v>269</v>
      </c>
      <c r="M203" s="33" t="s">
        <v>312</v>
      </c>
      <c r="N203" s="15"/>
    </row>
    <row r="204" spans="1:14" s="4" customFormat="1" ht="23.25" customHeight="1">
      <c r="A204" s="8">
        <v>5</v>
      </c>
      <c r="B204" s="7" t="s">
        <v>69</v>
      </c>
      <c r="C204" s="7" t="s">
        <v>70</v>
      </c>
      <c r="D204" s="11" t="s">
        <v>71</v>
      </c>
      <c r="E204" s="9">
        <v>220107160027</v>
      </c>
      <c r="F204" s="7" t="s">
        <v>2</v>
      </c>
      <c r="G204" s="31">
        <v>72.88</v>
      </c>
      <c r="H204" s="31">
        <f t="shared" si="33"/>
        <v>43.727999999999994</v>
      </c>
      <c r="I204" s="31">
        <v>78.8</v>
      </c>
      <c r="J204" s="31">
        <f t="shared" si="34"/>
        <v>31.52</v>
      </c>
      <c r="K204" s="31">
        <f t="shared" si="35"/>
        <v>75.24799999999999</v>
      </c>
      <c r="L204" s="33" t="s">
        <v>270</v>
      </c>
      <c r="M204" s="33" t="s">
        <v>312</v>
      </c>
      <c r="N204" s="15"/>
    </row>
    <row r="205" spans="1:14" s="4" customFormat="1" ht="23.25" customHeight="1">
      <c r="A205" s="8">
        <v>4</v>
      </c>
      <c r="B205" s="11" t="s">
        <v>69</v>
      </c>
      <c r="C205" s="11" t="s">
        <v>70</v>
      </c>
      <c r="D205" s="11" t="s">
        <v>71</v>
      </c>
      <c r="E205" s="9">
        <v>220107160022</v>
      </c>
      <c r="F205" s="7" t="s">
        <v>2</v>
      </c>
      <c r="G205" s="31">
        <v>73.12</v>
      </c>
      <c r="H205" s="31">
        <f t="shared" si="33"/>
        <v>43.872</v>
      </c>
      <c r="I205" s="31">
        <v>76.900000000000006</v>
      </c>
      <c r="J205" s="31">
        <f t="shared" si="34"/>
        <v>30.760000000000005</v>
      </c>
      <c r="K205" s="31">
        <f t="shared" si="35"/>
        <v>74.632000000000005</v>
      </c>
      <c r="L205" s="33" t="s">
        <v>271</v>
      </c>
      <c r="M205" s="33" t="s">
        <v>313</v>
      </c>
      <c r="N205" s="15"/>
    </row>
    <row r="206" spans="1:14" s="4" customFormat="1" ht="23.25" customHeight="1">
      <c r="A206" s="8">
        <v>7</v>
      </c>
      <c r="B206" s="8" t="s">
        <v>121</v>
      </c>
      <c r="C206" s="8" t="s">
        <v>70</v>
      </c>
      <c r="D206" s="8" t="s">
        <v>71</v>
      </c>
      <c r="E206" s="9">
        <v>220107160042</v>
      </c>
      <c r="F206" s="7" t="s">
        <v>2</v>
      </c>
      <c r="G206" s="31">
        <v>67.239999999999995</v>
      </c>
      <c r="H206" s="31">
        <f t="shared" si="33"/>
        <v>40.343999999999994</v>
      </c>
      <c r="I206" s="31">
        <v>81.55</v>
      </c>
      <c r="J206" s="31">
        <f t="shared" si="34"/>
        <v>32.619999999999997</v>
      </c>
      <c r="K206" s="31">
        <f t="shared" si="35"/>
        <v>72.963999999999999</v>
      </c>
      <c r="L206" s="33" t="s">
        <v>272</v>
      </c>
      <c r="M206" s="33" t="s">
        <v>313</v>
      </c>
      <c r="N206" s="15"/>
    </row>
    <row r="207" spans="1:14" s="4" customFormat="1" ht="23.25" customHeight="1">
      <c r="A207" s="8">
        <v>8</v>
      </c>
      <c r="B207" s="7" t="s">
        <v>69</v>
      </c>
      <c r="C207" s="7" t="s">
        <v>70</v>
      </c>
      <c r="D207" s="11" t="s">
        <v>71</v>
      </c>
      <c r="E207" s="9">
        <v>220107160026</v>
      </c>
      <c r="F207" s="7" t="s">
        <v>2</v>
      </c>
      <c r="G207" s="31">
        <v>66.48</v>
      </c>
      <c r="H207" s="31">
        <f t="shared" si="33"/>
        <v>39.887999999999998</v>
      </c>
      <c r="I207" s="31">
        <v>72.95</v>
      </c>
      <c r="J207" s="31">
        <f t="shared" si="34"/>
        <v>29.180000000000003</v>
      </c>
      <c r="K207" s="31">
        <f t="shared" si="35"/>
        <v>69.067999999999998</v>
      </c>
      <c r="L207" s="33" t="s">
        <v>273</v>
      </c>
      <c r="M207" s="33" t="s">
        <v>313</v>
      </c>
      <c r="N207" s="15"/>
    </row>
    <row r="208" spans="1:14" s="4" customFormat="1" ht="23.25" customHeight="1">
      <c r="A208" s="8">
        <v>11</v>
      </c>
      <c r="B208" s="7" t="s">
        <v>247</v>
      </c>
      <c r="C208" s="8" t="s">
        <v>248</v>
      </c>
      <c r="D208" s="8" t="s">
        <v>249</v>
      </c>
      <c r="E208" s="9">
        <v>220107160029</v>
      </c>
      <c r="F208" s="7" t="s">
        <v>250</v>
      </c>
      <c r="G208" s="31">
        <v>62.08</v>
      </c>
      <c r="H208" s="31">
        <f t="shared" si="33"/>
        <v>37.247999999999998</v>
      </c>
      <c r="I208" s="31">
        <v>45.35</v>
      </c>
      <c r="J208" s="31">
        <f t="shared" si="34"/>
        <v>18.14</v>
      </c>
      <c r="K208" s="31">
        <f t="shared" si="35"/>
        <v>55.387999999999998</v>
      </c>
      <c r="L208" s="33" t="s">
        <v>274</v>
      </c>
      <c r="M208" s="33" t="s">
        <v>313</v>
      </c>
      <c r="N208" s="15"/>
    </row>
    <row r="209" spans="1:14" s="4" customFormat="1" ht="23.25" customHeight="1">
      <c r="A209" s="8">
        <v>6</v>
      </c>
      <c r="B209" s="7" t="s">
        <v>69</v>
      </c>
      <c r="C209" s="7" t="s">
        <v>70</v>
      </c>
      <c r="D209" s="7" t="s">
        <v>71</v>
      </c>
      <c r="E209" s="9">
        <v>220107160024</v>
      </c>
      <c r="F209" s="7" t="s">
        <v>2</v>
      </c>
      <c r="G209" s="31">
        <v>71.03</v>
      </c>
      <c r="H209" s="31">
        <f t="shared" si="33"/>
        <v>42.618000000000002</v>
      </c>
      <c r="I209" s="31">
        <v>0</v>
      </c>
      <c r="J209" s="31">
        <f t="shared" si="34"/>
        <v>0</v>
      </c>
      <c r="K209" s="31">
        <f t="shared" si="35"/>
        <v>42.618000000000002</v>
      </c>
      <c r="L209" s="33" t="s">
        <v>275</v>
      </c>
      <c r="M209" s="33" t="s">
        <v>313</v>
      </c>
      <c r="N209" s="15" t="s">
        <v>287</v>
      </c>
    </row>
    <row r="210" spans="1:14" s="4" customFormat="1" ht="23.25" customHeight="1">
      <c r="A210" s="8">
        <v>9</v>
      </c>
      <c r="B210" s="7" t="s">
        <v>247</v>
      </c>
      <c r="C210" s="11" t="s">
        <v>248</v>
      </c>
      <c r="D210" s="11" t="s">
        <v>249</v>
      </c>
      <c r="E210" s="9">
        <v>220107160031</v>
      </c>
      <c r="F210" s="7" t="s">
        <v>250</v>
      </c>
      <c r="G210" s="31">
        <v>65.88</v>
      </c>
      <c r="H210" s="31">
        <f t="shared" si="33"/>
        <v>39.527999999999999</v>
      </c>
      <c r="I210" s="31">
        <v>0</v>
      </c>
      <c r="J210" s="31">
        <f t="shared" si="34"/>
        <v>0</v>
      </c>
      <c r="K210" s="31">
        <f t="shared" si="35"/>
        <v>39.527999999999999</v>
      </c>
      <c r="L210" s="33" t="s">
        <v>279</v>
      </c>
      <c r="M210" s="33" t="s">
        <v>313</v>
      </c>
      <c r="N210" s="15" t="s">
        <v>287</v>
      </c>
    </row>
    <row r="211" spans="1:14" s="4" customFormat="1" ht="23.25" customHeight="1">
      <c r="A211" s="8">
        <v>10</v>
      </c>
      <c r="B211" s="7" t="s">
        <v>247</v>
      </c>
      <c r="C211" s="8" t="s">
        <v>73</v>
      </c>
      <c r="D211" s="8" t="s">
        <v>249</v>
      </c>
      <c r="E211" s="9">
        <v>220107160030</v>
      </c>
      <c r="F211" s="7" t="s">
        <v>250</v>
      </c>
      <c r="G211" s="31">
        <v>65.03</v>
      </c>
      <c r="H211" s="31">
        <f t="shared" si="33"/>
        <v>39.018000000000001</v>
      </c>
      <c r="I211" s="31">
        <v>0</v>
      </c>
      <c r="J211" s="31">
        <f t="shared" si="34"/>
        <v>0</v>
      </c>
      <c r="K211" s="31">
        <f t="shared" si="35"/>
        <v>39.018000000000001</v>
      </c>
      <c r="L211" s="33" t="s">
        <v>280</v>
      </c>
      <c r="M211" s="33" t="s">
        <v>313</v>
      </c>
      <c r="N211" s="15" t="s">
        <v>287</v>
      </c>
    </row>
    <row r="212" spans="1:14" s="4" customFormat="1" ht="23.25" customHeight="1">
      <c r="A212" s="8">
        <v>12</v>
      </c>
      <c r="B212" s="7" t="s">
        <v>247</v>
      </c>
      <c r="C212" s="7" t="s">
        <v>248</v>
      </c>
      <c r="D212" s="8" t="s">
        <v>249</v>
      </c>
      <c r="E212" s="9">
        <v>220107160025</v>
      </c>
      <c r="F212" s="7" t="s">
        <v>250</v>
      </c>
      <c r="G212" s="31">
        <v>59.24</v>
      </c>
      <c r="H212" s="31">
        <f t="shared" si="33"/>
        <v>35.543999999999997</v>
      </c>
      <c r="I212" s="31">
        <v>0</v>
      </c>
      <c r="J212" s="31">
        <f t="shared" si="34"/>
        <v>0</v>
      </c>
      <c r="K212" s="31">
        <f t="shared" si="35"/>
        <v>35.543999999999997</v>
      </c>
      <c r="L212" s="33" t="s">
        <v>281</v>
      </c>
      <c r="M212" s="33" t="s">
        <v>313</v>
      </c>
      <c r="N212" s="15" t="s">
        <v>287</v>
      </c>
    </row>
    <row r="213" spans="1:14" s="4" customFormat="1" ht="23.25" customHeight="1">
      <c r="A213" s="8"/>
      <c r="B213" s="7"/>
      <c r="C213" s="7"/>
      <c r="D213" s="8"/>
      <c r="E213" s="9"/>
      <c r="F213" s="7"/>
      <c r="G213" s="31"/>
      <c r="H213" s="31"/>
      <c r="I213" s="31"/>
      <c r="J213" s="31"/>
      <c r="K213" s="31"/>
      <c r="L213" s="33"/>
      <c r="M213" s="33"/>
      <c r="N213" s="15"/>
    </row>
    <row r="214" spans="1:14" s="4" customFormat="1" ht="28.5" customHeight="1">
      <c r="A214" s="8">
        <v>1</v>
      </c>
      <c r="B214" s="7" t="s">
        <v>76</v>
      </c>
      <c r="C214" s="7" t="s">
        <v>70</v>
      </c>
      <c r="D214" s="11" t="s">
        <v>75</v>
      </c>
      <c r="E214" s="9">
        <v>220107160037</v>
      </c>
      <c r="F214" s="7" t="s">
        <v>2</v>
      </c>
      <c r="G214" s="31">
        <v>77.55</v>
      </c>
      <c r="H214" s="31">
        <f t="shared" ref="H214:H220" si="36">SUM(G214*0.6)</f>
        <v>46.529999999999994</v>
      </c>
      <c r="I214" s="31">
        <v>79.599999999999994</v>
      </c>
      <c r="J214" s="31">
        <f t="shared" ref="J214:J220" si="37">SUM(I214*0.4)</f>
        <v>31.84</v>
      </c>
      <c r="K214" s="31">
        <f t="shared" ref="K214:K220" si="38">SUM(H214+J214)</f>
        <v>78.36999999999999</v>
      </c>
      <c r="L214" s="33" t="s">
        <v>289</v>
      </c>
      <c r="M214" s="33" t="s">
        <v>312</v>
      </c>
      <c r="N214" s="15"/>
    </row>
    <row r="215" spans="1:14" s="4" customFormat="1" ht="28.5" customHeight="1">
      <c r="A215" s="8">
        <v>2</v>
      </c>
      <c r="B215" s="7" t="s">
        <v>76</v>
      </c>
      <c r="C215" s="8" t="s">
        <v>70</v>
      </c>
      <c r="D215" s="8" t="s">
        <v>75</v>
      </c>
      <c r="E215" s="9">
        <v>220107160039</v>
      </c>
      <c r="F215" s="7" t="s">
        <v>2</v>
      </c>
      <c r="G215" s="31">
        <v>76.19</v>
      </c>
      <c r="H215" s="31">
        <f t="shared" si="36"/>
        <v>45.713999999999999</v>
      </c>
      <c r="I215" s="31">
        <v>77.400000000000006</v>
      </c>
      <c r="J215" s="31">
        <f t="shared" si="37"/>
        <v>30.960000000000004</v>
      </c>
      <c r="K215" s="31">
        <f t="shared" si="38"/>
        <v>76.674000000000007</v>
      </c>
      <c r="L215" s="33" t="s">
        <v>268</v>
      </c>
      <c r="M215" s="33" t="s">
        <v>312</v>
      </c>
      <c r="N215" s="15"/>
    </row>
    <row r="216" spans="1:14" s="4" customFormat="1" ht="28.5" customHeight="1">
      <c r="A216" s="8">
        <v>3</v>
      </c>
      <c r="B216" s="7" t="s">
        <v>76</v>
      </c>
      <c r="C216" s="36" t="s">
        <v>70</v>
      </c>
      <c r="D216" s="10" t="s">
        <v>77</v>
      </c>
      <c r="E216" s="9">
        <v>220107160041</v>
      </c>
      <c r="F216" s="7" t="s">
        <v>2</v>
      </c>
      <c r="G216" s="31">
        <v>69.06</v>
      </c>
      <c r="H216" s="31">
        <f t="shared" si="36"/>
        <v>41.436</v>
      </c>
      <c r="I216" s="31">
        <v>78.25</v>
      </c>
      <c r="J216" s="31">
        <f t="shared" si="37"/>
        <v>31.3</v>
      </c>
      <c r="K216" s="31">
        <f t="shared" si="38"/>
        <v>72.736000000000004</v>
      </c>
      <c r="L216" s="33" t="s">
        <v>269</v>
      </c>
      <c r="M216" s="33" t="s">
        <v>312</v>
      </c>
      <c r="N216" s="15"/>
    </row>
    <row r="217" spans="1:14" s="4" customFormat="1" ht="28.5" customHeight="1">
      <c r="A217" s="8">
        <v>4</v>
      </c>
      <c r="B217" s="7" t="s">
        <v>76</v>
      </c>
      <c r="C217" s="11" t="s">
        <v>70</v>
      </c>
      <c r="D217" s="11" t="s">
        <v>75</v>
      </c>
      <c r="E217" s="9">
        <v>220107160040</v>
      </c>
      <c r="F217" s="7" t="s">
        <v>2</v>
      </c>
      <c r="G217" s="31">
        <v>68.099999999999994</v>
      </c>
      <c r="H217" s="31">
        <f t="shared" si="36"/>
        <v>40.859999999999992</v>
      </c>
      <c r="I217" s="31">
        <v>78.400000000000006</v>
      </c>
      <c r="J217" s="31">
        <f t="shared" si="37"/>
        <v>31.360000000000003</v>
      </c>
      <c r="K217" s="31">
        <f t="shared" si="38"/>
        <v>72.22</v>
      </c>
      <c r="L217" s="33" t="s">
        <v>270</v>
      </c>
      <c r="M217" s="33" t="s">
        <v>312</v>
      </c>
      <c r="N217" s="15"/>
    </row>
    <row r="218" spans="1:14" s="4" customFormat="1" ht="28.5" customHeight="1">
      <c r="A218" s="8">
        <v>5</v>
      </c>
      <c r="B218" s="7" t="s">
        <v>76</v>
      </c>
      <c r="C218" s="7" t="s">
        <v>70</v>
      </c>
      <c r="D218" s="7" t="s">
        <v>74</v>
      </c>
      <c r="E218" s="9">
        <v>220107160035</v>
      </c>
      <c r="F218" s="7" t="s">
        <v>2</v>
      </c>
      <c r="G218" s="31">
        <v>64.290000000000006</v>
      </c>
      <c r="H218" s="31">
        <f t="shared" si="36"/>
        <v>38.574000000000005</v>
      </c>
      <c r="I218" s="31">
        <v>75.2</v>
      </c>
      <c r="J218" s="31">
        <f t="shared" si="37"/>
        <v>30.080000000000002</v>
      </c>
      <c r="K218" s="31">
        <f t="shared" si="38"/>
        <v>68.654000000000011</v>
      </c>
      <c r="L218" s="33" t="s">
        <v>271</v>
      </c>
      <c r="M218" s="33" t="s">
        <v>313</v>
      </c>
      <c r="N218" s="15"/>
    </row>
    <row r="219" spans="1:14" s="4" customFormat="1" ht="28.5" customHeight="1">
      <c r="A219" s="8">
        <v>6</v>
      </c>
      <c r="B219" s="7" t="s">
        <v>76</v>
      </c>
      <c r="C219" s="7" t="s">
        <v>70</v>
      </c>
      <c r="D219" s="11" t="s">
        <v>75</v>
      </c>
      <c r="E219" s="9">
        <v>220107160036</v>
      </c>
      <c r="F219" s="7" t="s">
        <v>2</v>
      </c>
      <c r="G219" s="31">
        <v>62.07</v>
      </c>
      <c r="H219" s="31">
        <f t="shared" si="36"/>
        <v>37.241999999999997</v>
      </c>
      <c r="I219" s="31">
        <v>75.900000000000006</v>
      </c>
      <c r="J219" s="31">
        <f t="shared" si="37"/>
        <v>30.360000000000003</v>
      </c>
      <c r="K219" s="31">
        <f t="shared" si="38"/>
        <v>67.602000000000004</v>
      </c>
      <c r="L219" s="33" t="s">
        <v>272</v>
      </c>
      <c r="M219" s="33" t="s">
        <v>313</v>
      </c>
      <c r="N219" s="15"/>
    </row>
    <row r="220" spans="1:14" s="4" customFormat="1" ht="28.5" customHeight="1">
      <c r="A220" s="8">
        <v>7</v>
      </c>
      <c r="B220" s="7" t="s">
        <v>76</v>
      </c>
      <c r="C220" s="7" t="s">
        <v>70</v>
      </c>
      <c r="D220" s="7" t="s">
        <v>74</v>
      </c>
      <c r="E220" s="9">
        <v>220107160034</v>
      </c>
      <c r="F220" s="7" t="s">
        <v>2</v>
      </c>
      <c r="G220" s="31">
        <v>61.34</v>
      </c>
      <c r="H220" s="31">
        <f t="shared" si="36"/>
        <v>36.804000000000002</v>
      </c>
      <c r="I220" s="31">
        <v>0</v>
      </c>
      <c r="J220" s="31">
        <f t="shared" si="37"/>
        <v>0</v>
      </c>
      <c r="K220" s="31">
        <f t="shared" si="38"/>
        <v>36.804000000000002</v>
      </c>
      <c r="L220" s="33" t="s">
        <v>273</v>
      </c>
      <c r="M220" s="33" t="s">
        <v>313</v>
      </c>
      <c r="N220" s="15" t="s">
        <v>290</v>
      </c>
    </row>
    <row r="221" spans="1:14" s="4" customFormat="1" ht="28.5" customHeight="1">
      <c r="A221" s="8"/>
      <c r="B221" s="7"/>
      <c r="C221" s="7"/>
      <c r="D221" s="7"/>
      <c r="E221" s="9"/>
      <c r="F221" s="7"/>
      <c r="G221" s="31"/>
      <c r="H221" s="31"/>
      <c r="I221" s="31"/>
      <c r="J221" s="31"/>
      <c r="K221" s="31"/>
      <c r="L221" s="33"/>
      <c r="M221" s="33"/>
      <c r="N221" s="15"/>
    </row>
    <row r="222" spans="1:14" s="4" customFormat="1" ht="29.25" customHeight="1">
      <c r="A222" s="8">
        <v>1</v>
      </c>
      <c r="B222" s="7" t="s">
        <v>81</v>
      </c>
      <c r="C222" s="10" t="s">
        <v>78</v>
      </c>
      <c r="D222" s="10" t="s">
        <v>85</v>
      </c>
      <c r="E222" s="9">
        <v>220107160058</v>
      </c>
      <c r="F222" s="7" t="s">
        <v>2</v>
      </c>
      <c r="G222" s="31">
        <v>80.36</v>
      </c>
      <c r="H222" s="31">
        <f>SUM(G222*0.6)</f>
        <v>48.216000000000001</v>
      </c>
      <c r="I222" s="31">
        <v>84.85</v>
      </c>
      <c r="J222" s="31">
        <f>SUM(I222*0.4)</f>
        <v>33.94</v>
      </c>
      <c r="K222" s="31">
        <f>SUM(H222+J222)</f>
        <v>82.156000000000006</v>
      </c>
      <c r="L222" s="33" t="s">
        <v>289</v>
      </c>
      <c r="M222" s="33" t="s">
        <v>312</v>
      </c>
      <c r="N222" s="15"/>
    </row>
    <row r="223" spans="1:14" s="4" customFormat="1" ht="29.25" customHeight="1">
      <c r="A223" s="8">
        <v>2</v>
      </c>
      <c r="B223" s="7" t="s">
        <v>81</v>
      </c>
      <c r="C223" s="10" t="s">
        <v>78</v>
      </c>
      <c r="D223" s="10" t="s">
        <v>83</v>
      </c>
      <c r="E223" s="9">
        <v>220107160055</v>
      </c>
      <c r="F223" s="7" t="s">
        <v>2</v>
      </c>
      <c r="G223" s="31">
        <v>78.66</v>
      </c>
      <c r="H223" s="31">
        <f>SUM(G223*0.6)</f>
        <v>47.195999999999998</v>
      </c>
      <c r="I223" s="31">
        <v>77.849999999999994</v>
      </c>
      <c r="J223" s="31">
        <f>SUM(I223*0.4)</f>
        <v>31.14</v>
      </c>
      <c r="K223" s="31">
        <f>SUM(H223+J223)</f>
        <v>78.335999999999999</v>
      </c>
      <c r="L223" s="33" t="s">
        <v>268</v>
      </c>
      <c r="M223" s="33" t="s">
        <v>312</v>
      </c>
      <c r="N223" s="15"/>
    </row>
    <row r="224" spans="1:14" s="4" customFormat="1" ht="29.25" customHeight="1">
      <c r="A224" s="8">
        <v>3</v>
      </c>
      <c r="B224" s="7" t="s">
        <v>81</v>
      </c>
      <c r="C224" s="10" t="s">
        <v>78</v>
      </c>
      <c r="D224" s="10" t="s">
        <v>82</v>
      </c>
      <c r="E224" s="9">
        <v>220107160054</v>
      </c>
      <c r="F224" s="7" t="s">
        <v>2</v>
      </c>
      <c r="G224" s="31">
        <v>70.319999999999993</v>
      </c>
      <c r="H224" s="31">
        <f>SUM(G224*0.6)</f>
        <v>42.191999999999993</v>
      </c>
      <c r="I224" s="31">
        <v>80.95</v>
      </c>
      <c r="J224" s="31">
        <f>SUM(I224*0.4)</f>
        <v>32.380000000000003</v>
      </c>
      <c r="K224" s="31">
        <f>SUM(H224+J224)</f>
        <v>74.572000000000003</v>
      </c>
      <c r="L224" s="33" t="s">
        <v>269</v>
      </c>
      <c r="M224" s="33" t="s">
        <v>312</v>
      </c>
      <c r="N224" s="15"/>
    </row>
    <row r="225" spans="1:14" s="4" customFormat="1" ht="29.25" customHeight="1">
      <c r="A225" s="8">
        <v>4</v>
      </c>
      <c r="B225" s="7" t="s">
        <v>81</v>
      </c>
      <c r="C225" s="8" t="s">
        <v>78</v>
      </c>
      <c r="D225" s="8" t="s">
        <v>82</v>
      </c>
      <c r="E225" s="9">
        <v>220107160056</v>
      </c>
      <c r="F225" s="7" t="s">
        <v>2</v>
      </c>
      <c r="G225" s="31">
        <v>68.459999999999994</v>
      </c>
      <c r="H225" s="31">
        <f>SUM(G225*0.6)</f>
        <v>41.075999999999993</v>
      </c>
      <c r="I225" s="31">
        <v>80.2</v>
      </c>
      <c r="J225" s="31">
        <f>SUM(I225*0.4)</f>
        <v>32.080000000000005</v>
      </c>
      <c r="K225" s="31">
        <f>SUM(H225+J225)</f>
        <v>73.156000000000006</v>
      </c>
      <c r="L225" s="33" t="s">
        <v>270</v>
      </c>
      <c r="M225" s="33" t="s">
        <v>312</v>
      </c>
      <c r="N225" s="15"/>
    </row>
    <row r="226" spans="1:14" s="4" customFormat="1" ht="29.25" customHeight="1">
      <c r="A226" s="8">
        <v>5</v>
      </c>
      <c r="B226" s="7" t="s">
        <v>84</v>
      </c>
      <c r="C226" s="7" t="s">
        <v>78</v>
      </c>
      <c r="D226" s="7" t="s">
        <v>82</v>
      </c>
      <c r="E226" s="9">
        <v>220107160053</v>
      </c>
      <c r="F226" s="7" t="s">
        <v>2</v>
      </c>
      <c r="G226" s="31">
        <v>67.7</v>
      </c>
      <c r="H226" s="31">
        <f>SUM(G226*0.6)</f>
        <v>40.619999999999997</v>
      </c>
      <c r="I226" s="31">
        <v>0</v>
      </c>
      <c r="J226" s="31">
        <f>SUM(I226*0.4)</f>
        <v>0</v>
      </c>
      <c r="K226" s="31">
        <f>SUM(H226+J226)</f>
        <v>40.619999999999997</v>
      </c>
      <c r="L226" s="33" t="s">
        <v>271</v>
      </c>
      <c r="M226" s="33" t="s">
        <v>313</v>
      </c>
      <c r="N226" s="15" t="s">
        <v>290</v>
      </c>
    </row>
    <row r="227" spans="1:14" s="4" customFormat="1" ht="29.25" customHeight="1">
      <c r="A227" s="8"/>
      <c r="B227" s="7"/>
      <c r="C227" s="7"/>
      <c r="D227" s="7"/>
      <c r="E227" s="9"/>
      <c r="F227" s="7"/>
      <c r="G227" s="31"/>
      <c r="H227" s="31"/>
      <c r="I227" s="31"/>
      <c r="J227" s="31"/>
      <c r="K227" s="31"/>
      <c r="L227" s="33"/>
      <c r="M227" s="33"/>
      <c r="N227" s="15"/>
    </row>
    <row r="228" spans="1:14" s="4" customFormat="1" ht="23.25" customHeight="1">
      <c r="A228" s="8">
        <v>2</v>
      </c>
      <c r="B228" s="8" t="s">
        <v>86</v>
      </c>
      <c r="C228" s="10" t="s">
        <v>87</v>
      </c>
      <c r="D228" s="10" t="s">
        <v>88</v>
      </c>
      <c r="E228" s="9">
        <v>220107160069</v>
      </c>
      <c r="F228" s="7" t="s">
        <v>2</v>
      </c>
      <c r="G228" s="31">
        <v>82.94</v>
      </c>
      <c r="H228" s="31">
        <f t="shared" ref="H228:H236" si="39">SUM(G228*0.6)</f>
        <v>49.763999999999996</v>
      </c>
      <c r="I228" s="31">
        <v>77.150000000000006</v>
      </c>
      <c r="J228" s="31">
        <f t="shared" ref="J228:J236" si="40">SUM(I228*0.4)</f>
        <v>30.860000000000003</v>
      </c>
      <c r="K228" s="31">
        <f t="shared" ref="K228:K236" si="41">SUM(H228+J228)</f>
        <v>80.623999999999995</v>
      </c>
      <c r="L228" s="33" t="s">
        <v>289</v>
      </c>
      <c r="M228" s="33" t="s">
        <v>312</v>
      </c>
      <c r="N228" s="15"/>
    </row>
    <row r="229" spans="1:14" s="4" customFormat="1" ht="23.25" customHeight="1">
      <c r="A229" s="8">
        <v>3</v>
      </c>
      <c r="B229" s="8" t="s">
        <v>86</v>
      </c>
      <c r="C229" s="8" t="s">
        <v>87</v>
      </c>
      <c r="D229" s="8" t="s">
        <v>88</v>
      </c>
      <c r="E229" s="9">
        <v>220107160067</v>
      </c>
      <c r="F229" s="7" t="s">
        <v>2</v>
      </c>
      <c r="G229" s="31">
        <v>82.33</v>
      </c>
      <c r="H229" s="31">
        <f t="shared" si="39"/>
        <v>49.397999999999996</v>
      </c>
      <c r="I229" s="31">
        <v>78</v>
      </c>
      <c r="J229" s="31">
        <f t="shared" si="40"/>
        <v>31.200000000000003</v>
      </c>
      <c r="K229" s="31">
        <f t="shared" si="41"/>
        <v>80.597999999999999</v>
      </c>
      <c r="L229" s="33" t="s">
        <v>268</v>
      </c>
      <c r="M229" s="33" t="s">
        <v>312</v>
      </c>
      <c r="N229" s="15"/>
    </row>
    <row r="230" spans="1:14" s="4" customFormat="1" ht="23.25" customHeight="1">
      <c r="A230" s="8">
        <v>7</v>
      </c>
      <c r="B230" s="7" t="s">
        <v>254</v>
      </c>
      <c r="C230" s="11" t="s">
        <v>255</v>
      </c>
      <c r="D230" s="7" t="s">
        <v>256</v>
      </c>
      <c r="E230" s="9">
        <v>220107160061</v>
      </c>
      <c r="F230" s="7" t="s">
        <v>250</v>
      </c>
      <c r="G230" s="31">
        <v>78.27</v>
      </c>
      <c r="H230" s="31">
        <f t="shared" si="39"/>
        <v>46.961999999999996</v>
      </c>
      <c r="I230" s="31">
        <v>83.1</v>
      </c>
      <c r="J230" s="31">
        <f t="shared" si="40"/>
        <v>33.24</v>
      </c>
      <c r="K230" s="31">
        <f t="shared" si="41"/>
        <v>80.201999999999998</v>
      </c>
      <c r="L230" s="33" t="s">
        <v>269</v>
      </c>
      <c r="M230" s="33" t="s">
        <v>312</v>
      </c>
      <c r="N230" s="15"/>
    </row>
    <row r="231" spans="1:14" s="4" customFormat="1" ht="23.25" customHeight="1">
      <c r="A231" s="8">
        <v>4</v>
      </c>
      <c r="B231" s="7" t="s">
        <v>89</v>
      </c>
      <c r="C231" s="10" t="s">
        <v>87</v>
      </c>
      <c r="D231" s="10" t="s">
        <v>90</v>
      </c>
      <c r="E231" s="9">
        <v>220107160065</v>
      </c>
      <c r="F231" s="7" t="s">
        <v>2</v>
      </c>
      <c r="G231" s="31">
        <v>80.989999999999995</v>
      </c>
      <c r="H231" s="31">
        <f t="shared" si="39"/>
        <v>48.593999999999994</v>
      </c>
      <c r="I231" s="31">
        <v>77.599999999999994</v>
      </c>
      <c r="J231" s="31">
        <f t="shared" si="40"/>
        <v>31.04</v>
      </c>
      <c r="K231" s="31">
        <f t="shared" si="41"/>
        <v>79.633999999999986</v>
      </c>
      <c r="L231" s="33" t="s">
        <v>270</v>
      </c>
      <c r="M231" s="33" t="s">
        <v>313</v>
      </c>
      <c r="N231" s="15"/>
    </row>
    <row r="232" spans="1:14" s="4" customFormat="1" ht="23.25" customHeight="1">
      <c r="A232" s="8">
        <v>5</v>
      </c>
      <c r="B232" s="7" t="s">
        <v>86</v>
      </c>
      <c r="C232" s="10" t="s">
        <v>91</v>
      </c>
      <c r="D232" s="10" t="s">
        <v>92</v>
      </c>
      <c r="E232" s="9">
        <v>220107160071</v>
      </c>
      <c r="F232" s="7" t="s">
        <v>2</v>
      </c>
      <c r="G232" s="31">
        <v>80.98</v>
      </c>
      <c r="H232" s="31">
        <f t="shared" si="39"/>
        <v>48.588000000000001</v>
      </c>
      <c r="I232" s="31">
        <v>73.2</v>
      </c>
      <c r="J232" s="31">
        <f t="shared" si="40"/>
        <v>29.28</v>
      </c>
      <c r="K232" s="31">
        <f t="shared" si="41"/>
        <v>77.867999999999995</v>
      </c>
      <c r="L232" s="33" t="s">
        <v>271</v>
      </c>
      <c r="M232" s="33" t="s">
        <v>313</v>
      </c>
      <c r="N232" s="15"/>
    </row>
    <row r="233" spans="1:14" s="4" customFormat="1" ht="23.25" customHeight="1">
      <c r="A233" s="8">
        <v>8</v>
      </c>
      <c r="B233" s="8" t="s">
        <v>254</v>
      </c>
      <c r="C233" s="10" t="s">
        <v>255</v>
      </c>
      <c r="D233" s="10" t="s">
        <v>256</v>
      </c>
      <c r="E233" s="9">
        <v>220107160070</v>
      </c>
      <c r="F233" s="7" t="s">
        <v>250</v>
      </c>
      <c r="G233" s="31">
        <v>77.540000000000006</v>
      </c>
      <c r="H233" s="31">
        <f t="shared" si="39"/>
        <v>46.524000000000001</v>
      </c>
      <c r="I233" s="31">
        <v>77.2</v>
      </c>
      <c r="J233" s="31">
        <f t="shared" si="40"/>
        <v>30.880000000000003</v>
      </c>
      <c r="K233" s="31">
        <f t="shared" si="41"/>
        <v>77.403999999999996</v>
      </c>
      <c r="L233" s="33" t="s">
        <v>272</v>
      </c>
      <c r="M233" s="33" t="s">
        <v>313</v>
      </c>
      <c r="N233" s="15"/>
    </row>
    <row r="234" spans="1:14" s="4" customFormat="1" ht="23.25" customHeight="1">
      <c r="A234" s="8">
        <v>1</v>
      </c>
      <c r="B234" s="7" t="s">
        <v>86</v>
      </c>
      <c r="C234" s="10" t="s">
        <v>87</v>
      </c>
      <c r="D234" s="10" t="s">
        <v>88</v>
      </c>
      <c r="E234" s="9">
        <v>220107160064</v>
      </c>
      <c r="F234" s="7" t="s">
        <v>2</v>
      </c>
      <c r="G234" s="31">
        <v>89.33</v>
      </c>
      <c r="H234" s="31">
        <f t="shared" si="39"/>
        <v>53.597999999999999</v>
      </c>
      <c r="I234" s="31">
        <v>0</v>
      </c>
      <c r="J234" s="31">
        <f t="shared" si="40"/>
        <v>0</v>
      </c>
      <c r="K234" s="31">
        <f t="shared" si="41"/>
        <v>53.597999999999999</v>
      </c>
      <c r="L234" s="33" t="s">
        <v>273</v>
      </c>
      <c r="M234" s="33" t="s">
        <v>313</v>
      </c>
      <c r="N234" s="15" t="s">
        <v>290</v>
      </c>
    </row>
    <row r="235" spans="1:14" s="4" customFormat="1" ht="23.25" customHeight="1">
      <c r="A235" s="8">
        <v>6</v>
      </c>
      <c r="B235" s="7" t="s">
        <v>86</v>
      </c>
      <c r="C235" s="7" t="s">
        <v>87</v>
      </c>
      <c r="D235" s="7" t="s">
        <v>88</v>
      </c>
      <c r="E235" s="9">
        <v>220107160062</v>
      </c>
      <c r="F235" s="7" t="s">
        <v>2</v>
      </c>
      <c r="G235" s="31">
        <v>78.41</v>
      </c>
      <c r="H235" s="31">
        <f t="shared" si="39"/>
        <v>47.045999999999999</v>
      </c>
      <c r="I235" s="31">
        <v>0</v>
      </c>
      <c r="J235" s="31">
        <f t="shared" si="40"/>
        <v>0</v>
      </c>
      <c r="K235" s="31">
        <f t="shared" si="41"/>
        <v>47.045999999999999</v>
      </c>
      <c r="L235" s="33" t="s">
        <v>274</v>
      </c>
      <c r="M235" s="33" t="s">
        <v>313</v>
      </c>
      <c r="N235" s="15" t="s">
        <v>290</v>
      </c>
    </row>
    <row r="236" spans="1:14" s="4" customFormat="1" ht="23.25" customHeight="1">
      <c r="A236" s="8">
        <v>9</v>
      </c>
      <c r="B236" s="8" t="s">
        <v>254</v>
      </c>
      <c r="C236" s="8" t="s">
        <v>255</v>
      </c>
      <c r="D236" s="8" t="s">
        <v>256</v>
      </c>
      <c r="E236" s="9">
        <v>220107160059</v>
      </c>
      <c r="F236" s="7" t="s">
        <v>250</v>
      </c>
      <c r="G236" s="31">
        <v>74.239999999999995</v>
      </c>
      <c r="H236" s="31">
        <f t="shared" si="39"/>
        <v>44.543999999999997</v>
      </c>
      <c r="I236" s="31">
        <v>0</v>
      </c>
      <c r="J236" s="31">
        <f t="shared" si="40"/>
        <v>0</v>
      </c>
      <c r="K236" s="31">
        <f t="shared" si="41"/>
        <v>44.543999999999997</v>
      </c>
      <c r="L236" s="33" t="s">
        <v>275</v>
      </c>
      <c r="M236" s="33" t="s">
        <v>313</v>
      </c>
      <c r="N236" s="15" t="s">
        <v>290</v>
      </c>
    </row>
    <row r="237" spans="1:14" s="4" customFormat="1" ht="22.5" customHeight="1">
      <c r="A237" s="8"/>
      <c r="B237" s="8"/>
      <c r="C237" s="8"/>
      <c r="D237" s="8"/>
      <c r="E237" s="9"/>
      <c r="F237" s="7"/>
      <c r="G237" s="31"/>
      <c r="H237" s="31"/>
      <c r="I237" s="31"/>
      <c r="J237" s="31"/>
      <c r="K237" s="31"/>
      <c r="L237" s="33"/>
      <c r="M237" s="33"/>
      <c r="N237" s="15"/>
    </row>
    <row r="238" spans="1:14" s="4" customFormat="1" ht="23.25" customHeight="1">
      <c r="A238" s="8">
        <v>1</v>
      </c>
      <c r="B238" s="7" t="s">
        <v>95</v>
      </c>
      <c r="C238" s="7" t="s">
        <v>87</v>
      </c>
      <c r="D238" s="7" t="s">
        <v>94</v>
      </c>
      <c r="E238" s="9">
        <v>220107160076</v>
      </c>
      <c r="F238" s="7" t="s">
        <v>2</v>
      </c>
      <c r="G238" s="31">
        <v>83.2</v>
      </c>
      <c r="H238" s="31">
        <f t="shared" ref="H238:H244" si="42">SUM(G238*0.6)</f>
        <v>49.92</v>
      </c>
      <c r="I238" s="31">
        <v>70.95</v>
      </c>
      <c r="J238" s="31">
        <f t="shared" ref="J238:J244" si="43">SUM(I238*0.4)</f>
        <v>28.380000000000003</v>
      </c>
      <c r="K238" s="31">
        <f t="shared" ref="K238:K244" si="44">SUM(H238+J238)</f>
        <v>78.300000000000011</v>
      </c>
      <c r="L238" s="33" t="s">
        <v>288</v>
      </c>
      <c r="M238" s="33" t="s">
        <v>312</v>
      </c>
      <c r="N238" s="15"/>
    </row>
    <row r="239" spans="1:14" s="4" customFormat="1" ht="23.25" customHeight="1">
      <c r="A239" s="8">
        <v>2</v>
      </c>
      <c r="B239" s="7" t="s">
        <v>95</v>
      </c>
      <c r="C239" s="7" t="s">
        <v>87</v>
      </c>
      <c r="D239" s="7" t="s">
        <v>94</v>
      </c>
      <c r="E239" s="9">
        <v>220107160074</v>
      </c>
      <c r="F239" s="7" t="s">
        <v>2</v>
      </c>
      <c r="G239" s="31">
        <v>78.77</v>
      </c>
      <c r="H239" s="31">
        <f t="shared" si="42"/>
        <v>47.261999999999993</v>
      </c>
      <c r="I239" s="31">
        <v>74.599999999999994</v>
      </c>
      <c r="J239" s="31">
        <f t="shared" si="43"/>
        <v>29.84</v>
      </c>
      <c r="K239" s="31">
        <f t="shared" si="44"/>
        <v>77.10199999999999</v>
      </c>
      <c r="L239" s="33" t="s">
        <v>268</v>
      </c>
      <c r="M239" s="33" t="s">
        <v>312</v>
      </c>
      <c r="N239" s="15"/>
    </row>
    <row r="240" spans="1:14" s="4" customFormat="1" ht="23.25" customHeight="1">
      <c r="A240" s="8">
        <v>4</v>
      </c>
      <c r="B240" s="7" t="s">
        <v>95</v>
      </c>
      <c r="C240" s="7" t="s">
        <v>87</v>
      </c>
      <c r="D240" s="11" t="s">
        <v>94</v>
      </c>
      <c r="E240" s="9">
        <v>220107160077</v>
      </c>
      <c r="F240" s="7" t="s">
        <v>2</v>
      </c>
      <c r="G240" s="31">
        <v>75.08</v>
      </c>
      <c r="H240" s="31">
        <f t="shared" si="42"/>
        <v>45.047999999999995</v>
      </c>
      <c r="I240" s="31">
        <v>79</v>
      </c>
      <c r="J240" s="31">
        <f t="shared" si="43"/>
        <v>31.6</v>
      </c>
      <c r="K240" s="31">
        <f t="shared" si="44"/>
        <v>76.647999999999996</v>
      </c>
      <c r="L240" s="33" t="s">
        <v>269</v>
      </c>
      <c r="M240" s="33" t="s">
        <v>312</v>
      </c>
      <c r="N240" s="15"/>
    </row>
    <row r="241" spans="1:255" s="4" customFormat="1" ht="23.25" customHeight="1">
      <c r="A241" s="8">
        <v>3</v>
      </c>
      <c r="B241" s="7" t="s">
        <v>95</v>
      </c>
      <c r="C241" s="10" t="s">
        <v>91</v>
      </c>
      <c r="D241" s="10" t="s">
        <v>96</v>
      </c>
      <c r="E241" s="9">
        <v>220107160079</v>
      </c>
      <c r="F241" s="7" t="s">
        <v>2</v>
      </c>
      <c r="G241" s="31">
        <v>77.540000000000006</v>
      </c>
      <c r="H241" s="31">
        <f t="shared" si="42"/>
        <v>46.524000000000001</v>
      </c>
      <c r="I241" s="31">
        <v>75.150000000000006</v>
      </c>
      <c r="J241" s="31">
        <f t="shared" si="43"/>
        <v>30.060000000000002</v>
      </c>
      <c r="K241" s="31">
        <f t="shared" si="44"/>
        <v>76.584000000000003</v>
      </c>
      <c r="L241" s="33" t="s">
        <v>270</v>
      </c>
      <c r="M241" s="33" t="s">
        <v>313</v>
      </c>
      <c r="N241" s="15"/>
    </row>
    <row r="242" spans="1:255" s="4" customFormat="1" ht="23.25" customHeight="1">
      <c r="A242" s="8">
        <v>6</v>
      </c>
      <c r="B242" s="7" t="s">
        <v>95</v>
      </c>
      <c r="C242" s="10" t="s">
        <v>91</v>
      </c>
      <c r="D242" s="10" t="s">
        <v>96</v>
      </c>
      <c r="E242" s="9">
        <v>220107160080</v>
      </c>
      <c r="F242" s="7" t="s">
        <v>2</v>
      </c>
      <c r="G242" s="31">
        <v>72.260000000000005</v>
      </c>
      <c r="H242" s="31">
        <f t="shared" si="42"/>
        <v>43.356000000000002</v>
      </c>
      <c r="I242" s="31">
        <v>79.5</v>
      </c>
      <c r="J242" s="31">
        <f t="shared" si="43"/>
        <v>31.8</v>
      </c>
      <c r="K242" s="31">
        <f t="shared" si="44"/>
        <v>75.156000000000006</v>
      </c>
      <c r="L242" s="33" t="s">
        <v>271</v>
      </c>
      <c r="M242" s="33" t="s">
        <v>313</v>
      </c>
      <c r="N242" s="15"/>
    </row>
    <row r="243" spans="1:255" s="4" customFormat="1" ht="23.25" customHeight="1">
      <c r="A243" s="8">
        <v>5</v>
      </c>
      <c r="B243" s="7" t="s">
        <v>93</v>
      </c>
      <c r="C243" s="7" t="s">
        <v>87</v>
      </c>
      <c r="D243" s="7" t="s">
        <v>94</v>
      </c>
      <c r="E243" s="9">
        <v>220107160072</v>
      </c>
      <c r="F243" s="7" t="s">
        <v>2</v>
      </c>
      <c r="G243" s="31">
        <v>73.75</v>
      </c>
      <c r="H243" s="31">
        <f t="shared" si="42"/>
        <v>44.25</v>
      </c>
      <c r="I243" s="31">
        <v>68.45</v>
      </c>
      <c r="J243" s="31">
        <f t="shared" si="43"/>
        <v>27.380000000000003</v>
      </c>
      <c r="K243" s="31">
        <f t="shared" si="44"/>
        <v>71.63</v>
      </c>
      <c r="L243" s="33" t="s">
        <v>272</v>
      </c>
      <c r="M243" s="33" t="s">
        <v>313</v>
      </c>
      <c r="N243" s="15"/>
    </row>
    <row r="244" spans="1:255" s="4" customFormat="1" ht="23.25" customHeight="1">
      <c r="A244" s="8">
        <v>7</v>
      </c>
      <c r="B244" s="7" t="s">
        <v>257</v>
      </c>
      <c r="C244" s="7" t="s">
        <v>255</v>
      </c>
      <c r="D244" s="7" t="s">
        <v>258</v>
      </c>
      <c r="E244" s="9">
        <v>220107160073</v>
      </c>
      <c r="F244" s="7" t="s">
        <v>250</v>
      </c>
      <c r="G244" s="31">
        <v>66.38</v>
      </c>
      <c r="H244" s="31">
        <f t="shared" si="42"/>
        <v>39.827999999999996</v>
      </c>
      <c r="I244" s="31">
        <v>0</v>
      </c>
      <c r="J244" s="31">
        <f t="shared" si="43"/>
        <v>0</v>
      </c>
      <c r="K244" s="31">
        <f t="shared" si="44"/>
        <v>39.827999999999996</v>
      </c>
      <c r="L244" s="33" t="s">
        <v>273</v>
      </c>
      <c r="M244" s="33" t="s">
        <v>313</v>
      </c>
      <c r="N244" s="15" t="s">
        <v>287</v>
      </c>
    </row>
    <row r="245" spans="1:255" s="4" customFormat="1" ht="23.25" customHeight="1">
      <c r="A245" s="8"/>
      <c r="B245" s="8"/>
      <c r="C245" s="10"/>
      <c r="D245" s="8"/>
      <c r="E245" s="9"/>
      <c r="F245" s="7"/>
      <c r="G245" s="31"/>
      <c r="H245" s="31"/>
      <c r="I245" s="31"/>
      <c r="J245" s="31"/>
      <c r="K245" s="31"/>
      <c r="L245" s="33"/>
      <c r="M245" s="33"/>
      <c r="N245" s="15"/>
    </row>
    <row r="246" spans="1:255" s="4" customFormat="1" ht="23.25" customHeight="1">
      <c r="A246" s="8">
        <v>2</v>
      </c>
      <c r="B246" s="7" t="s">
        <v>102</v>
      </c>
      <c r="C246" s="10" t="s">
        <v>99</v>
      </c>
      <c r="D246" s="10" t="s">
        <v>106</v>
      </c>
      <c r="E246" s="9">
        <v>220107160150</v>
      </c>
      <c r="F246" s="7" t="s">
        <v>2</v>
      </c>
      <c r="G246" s="31">
        <v>77.040000000000006</v>
      </c>
      <c r="H246" s="31">
        <f>SUM(G246*0.6)</f>
        <v>46.224000000000004</v>
      </c>
      <c r="I246" s="31">
        <v>82.8</v>
      </c>
      <c r="J246" s="31">
        <f>SUM(I246*0.4)</f>
        <v>33.119999999999997</v>
      </c>
      <c r="K246" s="31">
        <f>SUM(H246+J246)</f>
        <v>79.343999999999994</v>
      </c>
      <c r="L246" s="33" t="s">
        <v>288</v>
      </c>
      <c r="M246" s="33" t="s">
        <v>312</v>
      </c>
      <c r="N246" s="15"/>
    </row>
    <row r="247" spans="1:255" s="4" customFormat="1" ht="23.25" customHeight="1">
      <c r="A247" s="8">
        <v>1</v>
      </c>
      <c r="B247" s="7" t="s">
        <v>102</v>
      </c>
      <c r="C247" s="8" t="s">
        <v>98</v>
      </c>
      <c r="D247" s="8" t="s">
        <v>103</v>
      </c>
      <c r="E247" s="9">
        <v>220107160145</v>
      </c>
      <c r="F247" s="7" t="s">
        <v>2</v>
      </c>
      <c r="G247" s="31">
        <v>84.19</v>
      </c>
      <c r="H247" s="31">
        <f>SUM(G247*0.6)</f>
        <v>50.513999999999996</v>
      </c>
      <c r="I247" s="31">
        <v>67.95</v>
      </c>
      <c r="J247" s="31">
        <f>SUM(I247*0.4)</f>
        <v>27.180000000000003</v>
      </c>
      <c r="K247" s="31">
        <f>SUM(H247+J247)</f>
        <v>77.694000000000003</v>
      </c>
      <c r="L247" s="33" t="s">
        <v>268</v>
      </c>
      <c r="M247" s="33" t="s">
        <v>312</v>
      </c>
      <c r="N247" s="15"/>
    </row>
    <row r="248" spans="1:255" s="4" customFormat="1" ht="23.25" customHeight="1">
      <c r="A248" s="8">
        <v>5</v>
      </c>
      <c r="B248" s="7" t="s">
        <v>102</v>
      </c>
      <c r="C248" s="7" t="s">
        <v>97</v>
      </c>
      <c r="D248" s="7" t="s">
        <v>104</v>
      </c>
      <c r="E248" s="9">
        <v>220107160146</v>
      </c>
      <c r="F248" s="7" t="s">
        <v>2</v>
      </c>
      <c r="G248" s="31">
        <v>74.61</v>
      </c>
      <c r="H248" s="31">
        <f>SUM(G248*0.6)</f>
        <v>44.765999999999998</v>
      </c>
      <c r="I248" s="31">
        <v>81.3</v>
      </c>
      <c r="J248" s="31">
        <f>SUM(I248*0.4)</f>
        <v>32.520000000000003</v>
      </c>
      <c r="K248" s="31">
        <f>SUM(H248+J248)</f>
        <v>77.286000000000001</v>
      </c>
      <c r="L248" s="33" t="s">
        <v>269</v>
      </c>
      <c r="M248" s="33" t="s">
        <v>312</v>
      </c>
      <c r="N248" s="15"/>
    </row>
    <row r="249" spans="1:255" s="4" customFormat="1" ht="23.25" customHeight="1">
      <c r="A249" s="8">
        <v>3</v>
      </c>
      <c r="B249" s="8" t="s">
        <v>105</v>
      </c>
      <c r="C249" s="8" t="s">
        <v>97</v>
      </c>
      <c r="D249" s="8" t="s">
        <v>103</v>
      </c>
      <c r="E249" s="9">
        <v>220107160151</v>
      </c>
      <c r="F249" s="7" t="s">
        <v>2</v>
      </c>
      <c r="G249" s="31">
        <v>75.47</v>
      </c>
      <c r="H249" s="31">
        <f>SUM(G249*0.6)</f>
        <v>45.281999999999996</v>
      </c>
      <c r="I249" s="31">
        <v>75.3</v>
      </c>
      <c r="J249" s="31">
        <f>SUM(I249*0.4)</f>
        <v>30.12</v>
      </c>
      <c r="K249" s="31">
        <f>SUM(H249+J249)</f>
        <v>75.402000000000001</v>
      </c>
      <c r="L249" s="33" t="s">
        <v>270</v>
      </c>
      <c r="M249" s="33" t="s">
        <v>313</v>
      </c>
      <c r="N249" s="15"/>
    </row>
    <row r="250" spans="1:255" s="6" customFormat="1" ht="23.25" customHeight="1">
      <c r="A250" s="8">
        <v>4</v>
      </c>
      <c r="B250" s="7" t="s">
        <v>102</v>
      </c>
      <c r="C250" s="10" t="s">
        <v>99</v>
      </c>
      <c r="D250" s="10" t="s">
        <v>106</v>
      </c>
      <c r="E250" s="9">
        <v>220107160149</v>
      </c>
      <c r="F250" s="7" t="s">
        <v>2</v>
      </c>
      <c r="G250" s="31">
        <v>75.099999999999994</v>
      </c>
      <c r="H250" s="31">
        <f>SUM(G250*0.6)</f>
        <v>45.059999999999995</v>
      </c>
      <c r="I250" s="31">
        <v>71.849999999999994</v>
      </c>
      <c r="J250" s="31">
        <f>SUM(I250*0.4)</f>
        <v>28.74</v>
      </c>
      <c r="K250" s="31">
        <f>SUM(H250+J250)</f>
        <v>73.8</v>
      </c>
      <c r="L250" s="33" t="s">
        <v>271</v>
      </c>
      <c r="M250" s="33" t="s">
        <v>313</v>
      </c>
      <c r="N250" s="15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s="4" customFormat="1" ht="23.25" customHeight="1">
      <c r="A251" s="8"/>
      <c r="B251" s="7"/>
      <c r="C251" s="7"/>
      <c r="D251" s="7"/>
      <c r="E251" s="9"/>
      <c r="F251" s="7"/>
      <c r="G251" s="31"/>
      <c r="H251" s="31"/>
      <c r="I251" s="31"/>
      <c r="J251" s="31"/>
      <c r="K251" s="31"/>
      <c r="L251" s="33"/>
      <c r="M251" s="33"/>
      <c r="N251" s="15"/>
    </row>
    <row r="252" spans="1:255" s="4" customFormat="1" ht="23.25" customHeight="1">
      <c r="A252" s="8">
        <v>3</v>
      </c>
      <c r="B252" s="11" t="s">
        <v>115</v>
      </c>
      <c r="C252" s="11" t="s">
        <v>108</v>
      </c>
      <c r="D252" s="11" t="s">
        <v>116</v>
      </c>
      <c r="E252" s="9">
        <v>220107160182</v>
      </c>
      <c r="F252" s="7" t="s">
        <v>2</v>
      </c>
      <c r="G252" s="31">
        <v>75.33</v>
      </c>
      <c r="H252" s="31">
        <f t="shared" ref="H252:H263" si="45">SUM(G252*0.6)</f>
        <v>45.198</v>
      </c>
      <c r="I252" s="31">
        <v>83.55</v>
      </c>
      <c r="J252" s="31">
        <f t="shared" ref="J252:J263" si="46">SUM(I252*0.4)</f>
        <v>33.42</v>
      </c>
      <c r="K252" s="31">
        <f t="shared" ref="K252:K263" si="47">SUM(H252+J252)</f>
        <v>78.617999999999995</v>
      </c>
      <c r="L252" s="33" t="s">
        <v>289</v>
      </c>
      <c r="M252" s="33" t="s">
        <v>312</v>
      </c>
      <c r="N252" s="15"/>
    </row>
    <row r="253" spans="1:255" s="4" customFormat="1" ht="23.25" customHeight="1">
      <c r="A253" s="8">
        <v>5</v>
      </c>
      <c r="B253" s="8" t="s">
        <v>115</v>
      </c>
      <c r="C253" s="8" t="s">
        <v>108</v>
      </c>
      <c r="D253" s="8" t="s">
        <v>116</v>
      </c>
      <c r="E253" s="9">
        <v>220107160175</v>
      </c>
      <c r="F253" s="7" t="s">
        <v>2</v>
      </c>
      <c r="G253" s="31">
        <v>72.989999999999995</v>
      </c>
      <c r="H253" s="31">
        <f t="shared" si="45"/>
        <v>43.793999999999997</v>
      </c>
      <c r="I253" s="31">
        <v>80.25</v>
      </c>
      <c r="J253" s="31">
        <f t="shared" si="46"/>
        <v>32.1</v>
      </c>
      <c r="K253" s="31">
        <f t="shared" si="47"/>
        <v>75.894000000000005</v>
      </c>
      <c r="L253" s="33" t="s">
        <v>268</v>
      </c>
      <c r="M253" s="33" t="s">
        <v>312</v>
      </c>
      <c r="N253" s="15"/>
    </row>
    <row r="254" spans="1:255" s="4" customFormat="1" ht="23.25" customHeight="1">
      <c r="A254" s="8">
        <v>2</v>
      </c>
      <c r="B254" s="7" t="s">
        <v>115</v>
      </c>
      <c r="C254" s="7" t="s">
        <v>108</v>
      </c>
      <c r="D254" s="7" t="s">
        <v>116</v>
      </c>
      <c r="E254" s="9">
        <v>220107160195</v>
      </c>
      <c r="F254" s="7" t="s">
        <v>2</v>
      </c>
      <c r="G254" s="31">
        <v>76.819999999999993</v>
      </c>
      <c r="H254" s="31">
        <f t="shared" si="45"/>
        <v>46.091999999999992</v>
      </c>
      <c r="I254" s="31">
        <v>72.95</v>
      </c>
      <c r="J254" s="31">
        <f t="shared" si="46"/>
        <v>29.180000000000003</v>
      </c>
      <c r="K254" s="31">
        <f t="shared" si="47"/>
        <v>75.271999999999991</v>
      </c>
      <c r="L254" s="33" t="s">
        <v>269</v>
      </c>
      <c r="M254" s="33" t="s">
        <v>312</v>
      </c>
      <c r="N254" s="15"/>
    </row>
    <row r="255" spans="1:255" s="4" customFormat="1" ht="23.25" customHeight="1">
      <c r="A255" s="8">
        <v>1</v>
      </c>
      <c r="B255" s="7" t="s">
        <v>118</v>
      </c>
      <c r="C255" s="10" t="s">
        <v>113</v>
      </c>
      <c r="D255" s="10" t="s">
        <v>119</v>
      </c>
      <c r="E255" s="9">
        <v>220107160210</v>
      </c>
      <c r="F255" s="7" t="s">
        <v>2</v>
      </c>
      <c r="G255" s="31">
        <v>77.06</v>
      </c>
      <c r="H255" s="31">
        <f t="shared" si="45"/>
        <v>46.235999999999997</v>
      </c>
      <c r="I255" s="31">
        <v>72.55</v>
      </c>
      <c r="J255" s="31">
        <f t="shared" si="46"/>
        <v>29.02</v>
      </c>
      <c r="K255" s="31">
        <f t="shared" si="47"/>
        <v>75.256</v>
      </c>
      <c r="L255" s="33" t="s">
        <v>270</v>
      </c>
      <c r="M255" s="33" t="s">
        <v>312</v>
      </c>
      <c r="N255" s="15"/>
    </row>
    <row r="256" spans="1:255" s="4" customFormat="1" ht="23.25" customHeight="1">
      <c r="A256" s="8">
        <v>4</v>
      </c>
      <c r="B256" s="8" t="s">
        <v>115</v>
      </c>
      <c r="C256" s="8" t="s">
        <v>108</v>
      </c>
      <c r="D256" s="8" t="s">
        <v>116</v>
      </c>
      <c r="E256" s="9">
        <v>220107160178</v>
      </c>
      <c r="F256" s="7" t="s">
        <v>2</v>
      </c>
      <c r="G256" s="31">
        <v>73.48</v>
      </c>
      <c r="H256" s="31">
        <f t="shared" si="45"/>
        <v>44.088000000000001</v>
      </c>
      <c r="I256" s="31">
        <v>72.3</v>
      </c>
      <c r="J256" s="31">
        <f t="shared" si="46"/>
        <v>28.92</v>
      </c>
      <c r="K256" s="31">
        <f t="shared" si="47"/>
        <v>73.00800000000001</v>
      </c>
      <c r="L256" s="33" t="s">
        <v>271</v>
      </c>
      <c r="M256" s="33" t="s">
        <v>313</v>
      </c>
      <c r="N256" s="15"/>
    </row>
    <row r="257" spans="1:14" s="4" customFormat="1" ht="23.25" customHeight="1">
      <c r="A257" s="8">
        <v>6</v>
      </c>
      <c r="B257" s="8" t="s">
        <v>115</v>
      </c>
      <c r="C257" s="11" t="s">
        <v>108</v>
      </c>
      <c r="D257" s="8" t="s">
        <v>116</v>
      </c>
      <c r="E257" s="9">
        <v>220107160204</v>
      </c>
      <c r="F257" s="7" t="s">
        <v>2</v>
      </c>
      <c r="G257" s="31">
        <v>71.66</v>
      </c>
      <c r="H257" s="31">
        <f t="shared" si="45"/>
        <v>42.995999999999995</v>
      </c>
      <c r="I257" s="31">
        <v>70.349999999999994</v>
      </c>
      <c r="J257" s="31">
        <f t="shared" si="46"/>
        <v>28.14</v>
      </c>
      <c r="K257" s="31">
        <f t="shared" si="47"/>
        <v>71.135999999999996</v>
      </c>
      <c r="L257" s="33" t="s">
        <v>272</v>
      </c>
      <c r="M257" s="33" t="s">
        <v>313</v>
      </c>
      <c r="N257" s="15"/>
    </row>
    <row r="258" spans="1:14" s="4" customFormat="1" ht="23.25" customHeight="1">
      <c r="A258" s="8">
        <v>7</v>
      </c>
      <c r="B258" s="7" t="s">
        <v>115</v>
      </c>
      <c r="C258" s="7" t="s">
        <v>108</v>
      </c>
      <c r="D258" s="7" t="s">
        <v>117</v>
      </c>
      <c r="E258" s="9">
        <v>220107160191</v>
      </c>
      <c r="F258" s="7" t="s">
        <v>2</v>
      </c>
      <c r="G258" s="31">
        <v>71.650000000000006</v>
      </c>
      <c r="H258" s="31">
        <f t="shared" si="45"/>
        <v>42.99</v>
      </c>
      <c r="I258" s="31">
        <v>68.95</v>
      </c>
      <c r="J258" s="31">
        <f t="shared" si="46"/>
        <v>27.580000000000002</v>
      </c>
      <c r="K258" s="31">
        <f t="shared" si="47"/>
        <v>70.570000000000007</v>
      </c>
      <c r="L258" s="33" t="s">
        <v>273</v>
      </c>
      <c r="M258" s="33" t="s">
        <v>313</v>
      </c>
      <c r="N258" s="15"/>
    </row>
    <row r="259" spans="1:14" s="4" customFormat="1" ht="23.25" customHeight="1">
      <c r="A259" s="8">
        <v>9</v>
      </c>
      <c r="B259" s="7" t="s">
        <v>115</v>
      </c>
      <c r="C259" s="7" t="s">
        <v>108</v>
      </c>
      <c r="D259" s="7" t="s">
        <v>117</v>
      </c>
      <c r="E259" s="9">
        <v>220107160189</v>
      </c>
      <c r="F259" s="7" t="s">
        <v>2</v>
      </c>
      <c r="G259" s="31">
        <v>70.069999999999993</v>
      </c>
      <c r="H259" s="31">
        <f t="shared" si="45"/>
        <v>42.041999999999994</v>
      </c>
      <c r="I259" s="31">
        <v>70.650000000000006</v>
      </c>
      <c r="J259" s="31">
        <f t="shared" si="46"/>
        <v>28.260000000000005</v>
      </c>
      <c r="K259" s="31">
        <f t="shared" si="47"/>
        <v>70.301999999999992</v>
      </c>
      <c r="L259" s="33" t="s">
        <v>274</v>
      </c>
      <c r="M259" s="33" t="s">
        <v>313</v>
      </c>
      <c r="N259" s="15"/>
    </row>
    <row r="260" spans="1:14" s="4" customFormat="1" ht="23.25" customHeight="1">
      <c r="A260" s="8">
        <v>12</v>
      </c>
      <c r="B260" s="8" t="s">
        <v>115</v>
      </c>
      <c r="C260" s="8" t="s">
        <v>108</v>
      </c>
      <c r="D260" s="8" t="s">
        <v>116</v>
      </c>
      <c r="E260" s="9">
        <v>220107160177</v>
      </c>
      <c r="F260" s="7" t="s">
        <v>2</v>
      </c>
      <c r="G260" s="31">
        <v>68.099999999999994</v>
      </c>
      <c r="H260" s="31">
        <f t="shared" si="45"/>
        <v>40.859999999999992</v>
      </c>
      <c r="I260" s="31">
        <v>69.8</v>
      </c>
      <c r="J260" s="31">
        <f t="shared" si="46"/>
        <v>27.92</v>
      </c>
      <c r="K260" s="31">
        <f t="shared" si="47"/>
        <v>68.78</v>
      </c>
      <c r="L260" s="33" t="s">
        <v>275</v>
      </c>
      <c r="M260" s="33" t="s">
        <v>313</v>
      </c>
      <c r="N260" s="15"/>
    </row>
    <row r="261" spans="1:14" s="4" customFormat="1" ht="23.25" customHeight="1">
      <c r="A261" s="8">
        <v>8</v>
      </c>
      <c r="B261" s="11" t="s">
        <v>115</v>
      </c>
      <c r="C261" s="11" t="s">
        <v>108</v>
      </c>
      <c r="D261" s="11" t="s">
        <v>116</v>
      </c>
      <c r="E261" s="9">
        <v>220107160208</v>
      </c>
      <c r="F261" s="7" t="s">
        <v>2</v>
      </c>
      <c r="G261" s="31">
        <v>71.650000000000006</v>
      </c>
      <c r="H261" s="31">
        <f t="shared" si="45"/>
        <v>42.99</v>
      </c>
      <c r="I261" s="31">
        <v>63.5</v>
      </c>
      <c r="J261" s="31">
        <f t="shared" si="46"/>
        <v>25.400000000000002</v>
      </c>
      <c r="K261" s="31">
        <f t="shared" si="47"/>
        <v>68.39</v>
      </c>
      <c r="L261" s="33" t="s">
        <v>279</v>
      </c>
      <c r="M261" s="33" t="s">
        <v>313</v>
      </c>
      <c r="N261" s="15"/>
    </row>
    <row r="262" spans="1:14" s="4" customFormat="1" ht="23.25" customHeight="1">
      <c r="A262" s="8">
        <v>11</v>
      </c>
      <c r="B262" s="11" t="s">
        <v>115</v>
      </c>
      <c r="C262" s="11" t="s">
        <v>108</v>
      </c>
      <c r="D262" s="11" t="s">
        <v>116</v>
      </c>
      <c r="E262" s="9">
        <v>220107160181</v>
      </c>
      <c r="F262" s="7" t="s">
        <v>2</v>
      </c>
      <c r="G262" s="31">
        <v>68.709999999999994</v>
      </c>
      <c r="H262" s="31">
        <f t="shared" si="45"/>
        <v>41.225999999999992</v>
      </c>
      <c r="I262" s="31">
        <v>67.75</v>
      </c>
      <c r="J262" s="31">
        <f t="shared" si="46"/>
        <v>27.1</v>
      </c>
      <c r="K262" s="31">
        <f t="shared" si="47"/>
        <v>68.325999999999993</v>
      </c>
      <c r="L262" s="33" t="s">
        <v>280</v>
      </c>
      <c r="M262" s="33" t="s">
        <v>313</v>
      </c>
      <c r="N262" s="15"/>
    </row>
    <row r="263" spans="1:14" s="4" customFormat="1" ht="23.25" customHeight="1">
      <c r="A263" s="8">
        <v>10</v>
      </c>
      <c r="B263" s="11" t="s">
        <v>115</v>
      </c>
      <c r="C263" s="11" t="s">
        <v>108</v>
      </c>
      <c r="D263" s="11" t="s">
        <v>116</v>
      </c>
      <c r="E263" s="9">
        <v>220107160205</v>
      </c>
      <c r="F263" s="7" t="s">
        <v>2</v>
      </c>
      <c r="G263" s="31">
        <v>69.180000000000007</v>
      </c>
      <c r="H263" s="31">
        <f t="shared" si="45"/>
        <v>41.508000000000003</v>
      </c>
      <c r="I263" s="31">
        <v>62.8</v>
      </c>
      <c r="J263" s="31">
        <f t="shared" si="46"/>
        <v>25.12</v>
      </c>
      <c r="K263" s="31">
        <f t="shared" si="47"/>
        <v>66.628</v>
      </c>
      <c r="L263" s="33" t="s">
        <v>281</v>
      </c>
      <c r="M263" s="33" t="s">
        <v>313</v>
      </c>
      <c r="N263" s="15"/>
    </row>
    <row r="264" spans="1:14" s="4" customFormat="1" ht="23.25" customHeight="1">
      <c r="A264" s="8"/>
      <c r="B264" s="7"/>
      <c r="C264" s="7"/>
      <c r="D264" s="7"/>
      <c r="E264" s="9"/>
      <c r="F264" s="7"/>
      <c r="G264" s="31"/>
      <c r="H264" s="31"/>
      <c r="I264" s="31"/>
      <c r="J264" s="31"/>
      <c r="K264" s="31"/>
      <c r="L264" s="33"/>
      <c r="M264" s="33"/>
      <c r="N264" s="15"/>
    </row>
    <row r="265" spans="1:14" s="4" customFormat="1" ht="27.75" customHeight="1">
      <c r="A265" s="8">
        <v>1</v>
      </c>
      <c r="B265" s="7" t="s">
        <v>48</v>
      </c>
      <c r="C265" s="10" t="s">
        <v>49</v>
      </c>
      <c r="D265" s="10" t="s">
        <v>50</v>
      </c>
      <c r="E265" s="9">
        <v>220107160005</v>
      </c>
      <c r="F265" s="7" t="s">
        <v>2</v>
      </c>
      <c r="G265" s="31">
        <v>77.790000000000006</v>
      </c>
      <c r="H265" s="31">
        <f t="shared" ref="H265:H270" si="48">SUM(G265*0.6)</f>
        <v>46.673999999999999</v>
      </c>
      <c r="I265" s="31">
        <v>81.45</v>
      </c>
      <c r="J265" s="31">
        <f t="shared" ref="J265:J270" si="49">SUM(I265*0.4)</f>
        <v>32.580000000000005</v>
      </c>
      <c r="K265" s="31">
        <f t="shared" ref="K265:K270" si="50">SUM(H265+J265)</f>
        <v>79.254000000000005</v>
      </c>
      <c r="L265" s="33" t="s">
        <v>305</v>
      </c>
      <c r="M265" s="33" t="s">
        <v>312</v>
      </c>
      <c r="N265" s="15"/>
    </row>
    <row r="266" spans="1:14" s="4" customFormat="1" ht="27.75" customHeight="1">
      <c r="A266" s="8">
        <v>2</v>
      </c>
      <c r="B266" s="7" t="s">
        <v>48</v>
      </c>
      <c r="C266" s="7" t="s">
        <v>49</v>
      </c>
      <c r="D266" s="7" t="s">
        <v>50</v>
      </c>
      <c r="E266" s="9">
        <v>220107160003</v>
      </c>
      <c r="F266" s="7" t="s">
        <v>2</v>
      </c>
      <c r="G266" s="31">
        <v>79.14</v>
      </c>
      <c r="H266" s="31">
        <f t="shared" si="48"/>
        <v>47.484000000000002</v>
      </c>
      <c r="I266" s="31">
        <v>76.849999999999994</v>
      </c>
      <c r="J266" s="31">
        <f t="shared" si="49"/>
        <v>30.74</v>
      </c>
      <c r="K266" s="31">
        <f t="shared" si="50"/>
        <v>78.224000000000004</v>
      </c>
      <c r="L266" s="33" t="s">
        <v>268</v>
      </c>
      <c r="M266" s="33" t="s">
        <v>312</v>
      </c>
      <c r="N266" s="15"/>
    </row>
    <row r="267" spans="1:14" s="4" customFormat="1" ht="27.75" customHeight="1">
      <c r="A267" s="8">
        <v>3</v>
      </c>
      <c r="B267" s="7" t="s">
        <v>48</v>
      </c>
      <c r="C267" s="7" t="s">
        <v>49</v>
      </c>
      <c r="D267" s="7" t="s">
        <v>50</v>
      </c>
      <c r="E267" s="9">
        <v>220107160002</v>
      </c>
      <c r="F267" s="7" t="s">
        <v>2</v>
      </c>
      <c r="G267" s="31">
        <v>73.12</v>
      </c>
      <c r="H267" s="31">
        <f t="shared" si="48"/>
        <v>43.872</v>
      </c>
      <c r="I267" s="31">
        <v>80.099999999999994</v>
      </c>
      <c r="J267" s="31">
        <f t="shared" si="49"/>
        <v>32.04</v>
      </c>
      <c r="K267" s="31">
        <f t="shared" si="50"/>
        <v>75.912000000000006</v>
      </c>
      <c r="L267" s="33" t="s">
        <v>269</v>
      </c>
      <c r="M267" s="33" t="s">
        <v>312</v>
      </c>
      <c r="N267" s="15"/>
    </row>
    <row r="268" spans="1:14" s="4" customFormat="1" ht="27.75" customHeight="1">
      <c r="A268" s="8">
        <v>4</v>
      </c>
      <c r="B268" s="7" t="s">
        <v>48</v>
      </c>
      <c r="C268" s="10" t="s">
        <v>51</v>
      </c>
      <c r="D268" s="10" t="s">
        <v>52</v>
      </c>
      <c r="E268" s="9">
        <v>220107160004</v>
      </c>
      <c r="F268" s="7" t="s">
        <v>2</v>
      </c>
      <c r="G268" s="31">
        <v>76.45</v>
      </c>
      <c r="H268" s="31">
        <f t="shared" si="48"/>
        <v>45.87</v>
      </c>
      <c r="I268" s="31">
        <v>67.8</v>
      </c>
      <c r="J268" s="31">
        <f t="shared" si="49"/>
        <v>27.12</v>
      </c>
      <c r="K268" s="31">
        <f t="shared" si="50"/>
        <v>72.989999999999995</v>
      </c>
      <c r="L268" s="33" t="s">
        <v>270</v>
      </c>
      <c r="M268" s="33" t="s">
        <v>312</v>
      </c>
      <c r="N268" s="15"/>
    </row>
    <row r="269" spans="1:14" s="4" customFormat="1" ht="27.75" customHeight="1">
      <c r="A269" s="8">
        <v>5</v>
      </c>
      <c r="B269" s="7" t="s">
        <v>48</v>
      </c>
      <c r="C269" s="10" t="s">
        <v>49</v>
      </c>
      <c r="D269" s="8" t="s">
        <v>50</v>
      </c>
      <c r="E269" s="9">
        <v>220107160006</v>
      </c>
      <c r="F269" s="7" t="s">
        <v>2</v>
      </c>
      <c r="G269" s="31">
        <v>64.77</v>
      </c>
      <c r="H269" s="31">
        <f t="shared" si="48"/>
        <v>38.861999999999995</v>
      </c>
      <c r="I269" s="31">
        <v>74.8</v>
      </c>
      <c r="J269" s="31">
        <f t="shared" si="49"/>
        <v>29.92</v>
      </c>
      <c r="K269" s="31">
        <f t="shared" si="50"/>
        <v>68.781999999999996</v>
      </c>
      <c r="L269" s="33" t="s">
        <v>271</v>
      </c>
      <c r="M269" s="33" t="s">
        <v>313</v>
      </c>
      <c r="N269" s="15"/>
    </row>
    <row r="270" spans="1:14" s="4" customFormat="1" ht="27.75" customHeight="1">
      <c r="A270" s="8">
        <v>6</v>
      </c>
      <c r="B270" s="7" t="s">
        <v>48</v>
      </c>
      <c r="C270" s="7" t="s">
        <v>49</v>
      </c>
      <c r="D270" s="7" t="s">
        <v>50</v>
      </c>
      <c r="E270" s="9">
        <v>220107160001</v>
      </c>
      <c r="F270" s="7" t="s">
        <v>2</v>
      </c>
      <c r="G270" s="31">
        <v>72.64</v>
      </c>
      <c r="H270" s="31">
        <f t="shared" si="48"/>
        <v>43.583999999999996</v>
      </c>
      <c r="I270" s="31">
        <v>0</v>
      </c>
      <c r="J270" s="31">
        <f t="shared" si="49"/>
        <v>0</v>
      </c>
      <c r="K270" s="31">
        <f t="shared" si="50"/>
        <v>43.583999999999996</v>
      </c>
      <c r="L270" s="33" t="s">
        <v>272</v>
      </c>
      <c r="M270" s="33" t="s">
        <v>313</v>
      </c>
      <c r="N270" s="15" t="s">
        <v>304</v>
      </c>
    </row>
    <row r="271" spans="1:14" s="4" customFormat="1" ht="27.75" customHeight="1">
      <c r="A271" s="8"/>
      <c r="B271" s="7"/>
      <c r="C271" s="10"/>
      <c r="D271" s="8"/>
      <c r="E271" s="9"/>
      <c r="F271" s="7"/>
      <c r="G271" s="31"/>
      <c r="H271" s="31"/>
      <c r="I271" s="31"/>
      <c r="J271" s="31"/>
      <c r="K271" s="31"/>
      <c r="L271" s="33"/>
      <c r="M271" s="33"/>
      <c r="N271" s="15"/>
    </row>
    <row r="272" spans="1:14" s="4" customFormat="1" ht="23.25" customHeight="1">
      <c r="A272" s="8">
        <v>1</v>
      </c>
      <c r="B272" s="7" t="s">
        <v>54</v>
      </c>
      <c r="C272" s="7" t="s">
        <v>49</v>
      </c>
      <c r="D272" s="7" t="s">
        <v>53</v>
      </c>
      <c r="E272" s="9">
        <v>220107160008</v>
      </c>
      <c r="F272" s="7" t="s">
        <v>2</v>
      </c>
      <c r="G272" s="31">
        <v>75.959999999999994</v>
      </c>
      <c r="H272" s="31">
        <f>SUM(G272*0.6)</f>
        <v>45.575999999999993</v>
      </c>
      <c r="I272" s="31">
        <v>78</v>
      </c>
      <c r="J272" s="31">
        <f>SUM(I272*0.4)</f>
        <v>31.200000000000003</v>
      </c>
      <c r="K272" s="31">
        <f>SUM(H272+J272)</f>
        <v>76.775999999999996</v>
      </c>
      <c r="L272" s="33" t="s">
        <v>305</v>
      </c>
      <c r="M272" s="33" t="s">
        <v>312</v>
      </c>
      <c r="N272" s="15"/>
    </row>
    <row r="273" spans="1:14" s="4" customFormat="1" ht="23.25" customHeight="1">
      <c r="A273" s="8">
        <v>2</v>
      </c>
      <c r="B273" s="7" t="s">
        <v>54</v>
      </c>
      <c r="C273" s="7" t="s">
        <v>49</v>
      </c>
      <c r="D273" s="7" t="s">
        <v>53</v>
      </c>
      <c r="E273" s="9">
        <v>220107160007</v>
      </c>
      <c r="F273" s="7" t="s">
        <v>2</v>
      </c>
      <c r="G273" s="31">
        <v>79.14</v>
      </c>
      <c r="H273" s="31">
        <f>SUM(G273*0.6)</f>
        <v>47.484000000000002</v>
      </c>
      <c r="I273" s="31">
        <v>72.400000000000006</v>
      </c>
      <c r="J273" s="31">
        <f>SUM(I273*0.4)</f>
        <v>28.960000000000004</v>
      </c>
      <c r="K273" s="31">
        <f>SUM(H273+J273)</f>
        <v>76.444000000000003</v>
      </c>
      <c r="L273" s="33" t="s">
        <v>268</v>
      </c>
      <c r="M273" s="33" t="s">
        <v>312</v>
      </c>
      <c r="N273" s="15"/>
    </row>
    <row r="274" spans="1:14" s="4" customFormat="1" ht="23.25" customHeight="1">
      <c r="A274" s="8">
        <v>3</v>
      </c>
      <c r="B274" s="7" t="s">
        <v>54</v>
      </c>
      <c r="C274" s="10" t="s">
        <v>49</v>
      </c>
      <c r="D274" s="10" t="s">
        <v>53</v>
      </c>
      <c r="E274" s="9">
        <v>220107160009</v>
      </c>
      <c r="F274" s="7" t="s">
        <v>2</v>
      </c>
      <c r="G274" s="31">
        <v>67.72</v>
      </c>
      <c r="H274" s="31">
        <f>SUM(G274*0.6)</f>
        <v>40.631999999999998</v>
      </c>
      <c r="I274" s="31">
        <v>71</v>
      </c>
      <c r="J274" s="31">
        <f>SUM(I274*0.4)</f>
        <v>28.400000000000002</v>
      </c>
      <c r="K274" s="31">
        <f>SUM(H274+J274)</f>
        <v>69.031999999999996</v>
      </c>
      <c r="L274" s="33" t="s">
        <v>269</v>
      </c>
      <c r="M274" s="33" t="s">
        <v>312</v>
      </c>
      <c r="N274" s="15"/>
    </row>
    <row r="275" spans="1:14" s="4" customFormat="1" ht="23.25" customHeight="1">
      <c r="A275" s="8">
        <v>4</v>
      </c>
      <c r="B275" s="7" t="s">
        <v>54</v>
      </c>
      <c r="C275" s="10" t="s">
        <v>49</v>
      </c>
      <c r="D275" s="10" t="s">
        <v>53</v>
      </c>
      <c r="E275" s="9">
        <v>220107160010</v>
      </c>
      <c r="F275" s="7" t="s">
        <v>2</v>
      </c>
      <c r="G275" s="31">
        <v>64.16</v>
      </c>
      <c r="H275" s="31">
        <f>SUM(G275*0.6)</f>
        <v>38.495999999999995</v>
      </c>
      <c r="I275" s="31">
        <v>73.05</v>
      </c>
      <c r="J275" s="31">
        <f>SUM(I275*0.4)</f>
        <v>29.22</v>
      </c>
      <c r="K275" s="31">
        <f>SUM(H275+J275)</f>
        <v>67.715999999999994</v>
      </c>
      <c r="L275" s="33" t="s">
        <v>270</v>
      </c>
      <c r="M275" s="33" t="s">
        <v>313</v>
      </c>
      <c r="N275" s="15"/>
    </row>
    <row r="276" spans="1:14" s="4" customFormat="1" ht="23.25" customHeight="1">
      <c r="A276" s="8"/>
      <c r="B276" s="7"/>
      <c r="C276" s="10"/>
      <c r="D276" s="10"/>
      <c r="E276" s="9"/>
      <c r="F276" s="7"/>
      <c r="G276" s="31"/>
      <c r="H276" s="31"/>
      <c r="I276" s="31"/>
      <c r="J276" s="31"/>
      <c r="K276" s="31"/>
      <c r="L276" s="33"/>
      <c r="M276" s="33"/>
      <c r="N276" s="15"/>
    </row>
    <row r="277" spans="1:14" s="4" customFormat="1" ht="30" customHeight="1">
      <c r="A277" s="8">
        <v>1</v>
      </c>
      <c r="B277" s="11" t="s">
        <v>122</v>
      </c>
      <c r="C277" s="10" t="s">
        <v>78</v>
      </c>
      <c r="D277" s="10" t="s">
        <v>80</v>
      </c>
      <c r="E277" s="9">
        <v>220107160049</v>
      </c>
      <c r="F277" s="7" t="s">
        <v>2</v>
      </c>
      <c r="G277" s="31">
        <v>69.69</v>
      </c>
      <c r="H277" s="31">
        <f t="shared" ref="H277:H286" si="51">SUM(G277*0.6)</f>
        <v>41.814</v>
      </c>
      <c r="I277" s="31">
        <v>80.3</v>
      </c>
      <c r="J277" s="31">
        <f t="shared" ref="J277:J286" si="52">SUM(I277*0.4)</f>
        <v>32.119999999999997</v>
      </c>
      <c r="K277" s="31">
        <f t="shared" ref="K277:K286" si="53">SUM(H277+J277)</f>
        <v>73.933999999999997</v>
      </c>
      <c r="L277" s="33" t="s">
        <v>305</v>
      </c>
      <c r="M277" s="33" t="s">
        <v>312</v>
      </c>
      <c r="N277" s="15"/>
    </row>
    <row r="278" spans="1:14" s="4" customFormat="1" ht="30" customHeight="1">
      <c r="A278" s="8">
        <v>2</v>
      </c>
      <c r="B278" s="11" t="s">
        <v>122</v>
      </c>
      <c r="C278" s="10" t="s">
        <v>78</v>
      </c>
      <c r="D278" s="10" t="s">
        <v>80</v>
      </c>
      <c r="E278" s="9">
        <v>220107160048</v>
      </c>
      <c r="F278" s="7" t="s">
        <v>2</v>
      </c>
      <c r="G278" s="31">
        <v>75.34</v>
      </c>
      <c r="H278" s="31">
        <f t="shared" si="51"/>
        <v>45.204000000000001</v>
      </c>
      <c r="I278" s="31">
        <v>71.599999999999994</v>
      </c>
      <c r="J278" s="31">
        <f t="shared" si="52"/>
        <v>28.64</v>
      </c>
      <c r="K278" s="31">
        <f t="shared" si="53"/>
        <v>73.843999999999994</v>
      </c>
      <c r="L278" s="33" t="s">
        <v>268</v>
      </c>
      <c r="M278" s="33" t="s">
        <v>312</v>
      </c>
      <c r="N278" s="15"/>
    </row>
    <row r="279" spans="1:14" s="4" customFormat="1" ht="30" customHeight="1">
      <c r="A279" s="8">
        <v>3</v>
      </c>
      <c r="B279" s="11" t="s">
        <v>122</v>
      </c>
      <c r="C279" s="7" t="s">
        <v>78</v>
      </c>
      <c r="D279" s="7" t="s">
        <v>80</v>
      </c>
      <c r="E279" s="9">
        <v>220107160046</v>
      </c>
      <c r="F279" s="7" t="s">
        <v>2</v>
      </c>
      <c r="G279" s="31">
        <v>69.19</v>
      </c>
      <c r="H279" s="31">
        <f t="shared" si="51"/>
        <v>41.513999999999996</v>
      </c>
      <c r="I279" s="31">
        <v>80.2</v>
      </c>
      <c r="J279" s="31">
        <f t="shared" si="52"/>
        <v>32.080000000000005</v>
      </c>
      <c r="K279" s="31">
        <f t="shared" si="53"/>
        <v>73.593999999999994</v>
      </c>
      <c r="L279" s="33" t="s">
        <v>269</v>
      </c>
      <c r="M279" s="33" t="s">
        <v>312</v>
      </c>
      <c r="N279" s="15"/>
    </row>
    <row r="280" spans="1:14" s="4" customFormat="1" ht="30" customHeight="1">
      <c r="A280" s="8">
        <v>4</v>
      </c>
      <c r="B280" s="11" t="s">
        <v>122</v>
      </c>
      <c r="C280" s="8" t="s">
        <v>78</v>
      </c>
      <c r="D280" s="8" t="s">
        <v>80</v>
      </c>
      <c r="E280" s="9">
        <v>220107160052</v>
      </c>
      <c r="F280" s="7" t="s">
        <v>2</v>
      </c>
      <c r="G280" s="31">
        <v>68.349999999999994</v>
      </c>
      <c r="H280" s="31">
        <f t="shared" si="51"/>
        <v>41.01</v>
      </c>
      <c r="I280" s="31">
        <v>74.3</v>
      </c>
      <c r="J280" s="31">
        <f t="shared" si="52"/>
        <v>29.72</v>
      </c>
      <c r="K280" s="31">
        <f t="shared" si="53"/>
        <v>70.72999999999999</v>
      </c>
      <c r="L280" s="33" t="s">
        <v>270</v>
      </c>
      <c r="M280" s="33" t="s">
        <v>312</v>
      </c>
      <c r="N280" s="15"/>
    </row>
    <row r="281" spans="1:14" s="4" customFormat="1" ht="30" customHeight="1">
      <c r="A281" s="8">
        <v>5</v>
      </c>
      <c r="B281" s="11" t="s">
        <v>122</v>
      </c>
      <c r="C281" s="7" t="s">
        <v>78</v>
      </c>
      <c r="D281" s="7" t="s">
        <v>80</v>
      </c>
      <c r="E281" s="9">
        <v>220107160047</v>
      </c>
      <c r="F281" s="7" t="s">
        <v>2</v>
      </c>
      <c r="G281" s="31">
        <v>70.569999999999993</v>
      </c>
      <c r="H281" s="31">
        <f t="shared" si="51"/>
        <v>42.341999999999992</v>
      </c>
      <c r="I281" s="31">
        <v>65.400000000000006</v>
      </c>
      <c r="J281" s="31">
        <f t="shared" si="52"/>
        <v>26.160000000000004</v>
      </c>
      <c r="K281" s="31">
        <f t="shared" si="53"/>
        <v>68.501999999999995</v>
      </c>
      <c r="L281" s="33" t="s">
        <v>271</v>
      </c>
      <c r="M281" s="33" t="s">
        <v>313</v>
      </c>
      <c r="N281" s="15"/>
    </row>
    <row r="282" spans="1:14" s="4" customFormat="1" ht="30" customHeight="1">
      <c r="A282" s="8">
        <v>6</v>
      </c>
      <c r="B282" s="11" t="s">
        <v>122</v>
      </c>
      <c r="C282" s="11" t="s">
        <v>78</v>
      </c>
      <c r="D282" s="11" t="s">
        <v>79</v>
      </c>
      <c r="E282" s="9">
        <v>220107160044</v>
      </c>
      <c r="F282" s="7" t="s">
        <v>2</v>
      </c>
      <c r="G282" s="31">
        <v>74.95</v>
      </c>
      <c r="H282" s="31">
        <f t="shared" si="51"/>
        <v>44.97</v>
      </c>
      <c r="I282" s="31">
        <v>58.8</v>
      </c>
      <c r="J282" s="31">
        <f t="shared" si="52"/>
        <v>23.52</v>
      </c>
      <c r="K282" s="31">
        <f t="shared" si="53"/>
        <v>68.489999999999995</v>
      </c>
      <c r="L282" s="33" t="s">
        <v>272</v>
      </c>
      <c r="M282" s="33" t="s">
        <v>313</v>
      </c>
      <c r="N282" s="15"/>
    </row>
    <row r="283" spans="1:14" s="4" customFormat="1" ht="30" customHeight="1">
      <c r="A283" s="8">
        <v>7</v>
      </c>
      <c r="B283" s="11" t="s">
        <v>251</v>
      </c>
      <c r="C283" s="11" t="s">
        <v>252</v>
      </c>
      <c r="D283" s="11" t="s">
        <v>253</v>
      </c>
      <c r="E283" s="9">
        <v>220107160043</v>
      </c>
      <c r="F283" s="7" t="s">
        <v>250</v>
      </c>
      <c r="G283" s="31">
        <v>61.95</v>
      </c>
      <c r="H283" s="31">
        <f t="shared" si="51"/>
        <v>37.17</v>
      </c>
      <c r="I283" s="31">
        <v>75.099999999999994</v>
      </c>
      <c r="J283" s="31">
        <f t="shared" si="52"/>
        <v>30.04</v>
      </c>
      <c r="K283" s="31">
        <f t="shared" si="53"/>
        <v>67.210000000000008</v>
      </c>
      <c r="L283" s="33" t="s">
        <v>273</v>
      </c>
      <c r="M283" s="33" t="s">
        <v>313</v>
      </c>
      <c r="N283" s="15"/>
    </row>
    <row r="284" spans="1:14" s="4" customFormat="1" ht="30" customHeight="1">
      <c r="A284" s="8">
        <v>8</v>
      </c>
      <c r="B284" s="11" t="s">
        <v>122</v>
      </c>
      <c r="C284" s="10" t="s">
        <v>78</v>
      </c>
      <c r="D284" s="10" t="s">
        <v>79</v>
      </c>
      <c r="E284" s="9">
        <v>220107160051</v>
      </c>
      <c r="F284" s="7" t="s">
        <v>2</v>
      </c>
      <c r="G284" s="31">
        <v>75.83</v>
      </c>
      <c r="H284" s="31">
        <f t="shared" si="51"/>
        <v>45.497999999999998</v>
      </c>
      <c r="I284" s="31">
        <v>0</v>
      </c>
      <c r="J284" s="31">
        <f t="shared" si="52"/>
        <v>0</v>
      </c>
      <c r="K284" s="31">
        <f t="shared" si="53"/>
        <v>45.497999999999998</v>
      </c>
      <c r="L284" s="33" t="s">
        <v>274</v>
      </c>
      <c r="M284" s="33" t="s">
        <v>313</v>
      </c>
      <c r="N284" s="15"/>
    </row>
    <row r="285" spans="1:14" s="4" customFormat="1" ht="30" customHeight="1">
      <c r="A285" s="8">
        <v>9</v>
      </c>
      <c r="B285" s="11" t="s">
        <v>122</v>
      </c>
      <c r="C285" s="10" t="s">
        <v>78</v>
      </c>
      <c r="D285" s="10" t="s">
        <v>79</v>
      </c>
      <c r="E285" s="9">
        <v>220107160050</v>
      </c>
      <c r="F285" s="7" t="s">
        <v>2</v>
      </c>
      <c r="G285" s="31">
        <v>65.03</v>
      </c>
      <c r="H285" s="31">
        <f t="shared" si="51"/>
        <v>39.018000000000001</v>
      </c>
      <c r="I285" s="31">
        <v>0</v>
      </c>
      <c r="J285" s="31">
        <f t="shared" si="52"/>
        <v>0</v>
      </c>
      <c r="K285" s="31">
        <f t="shared" si="53"/>
        <v>39.018000000000001</v>
      </c>
      <c r="L285" s="33" t="s">
        <v>275</v>
      </c>
      <c r="M285" s="33" t="s">
        <v>313</v>
      </c>
      <c r="N285" s="15"/>
    </row>
    <row r="286" spans="1:14" s="4" customFormat="1" ht="30" customHeight="1">
      <c r="A286" s="8">
        <v>10</v>
      </c>
      <c r="B286" s="11" t="s">
        <v>251</v>
      </c>
      <c r="C286" s="7" t="s">
        <v>252</v>
      </c>
      <c r="D286" s="7" t="s">
        <v>253</v>
      </c>
      <c r="E286" s="9">
        <v>220107160045</v>
      </c>
      <c r="F286" s="7" t="s">
        <v>250</v>
      </c>
      <c r="G286" s="31">
        <v>52.61</v>
      </c>
      <c r="H286" s="31">
        <f t="shared" si="51"/>
        <v>31.565999999999999</v>
      </c>
      <c r="I286" s="31">
        <v>0</v>
      </c>
      <c r="J286" s="31">
        <f t="shared" si="52"/>
        <v>0</v>
      </c>
      <c r="K286" s="31">
        <f t="shared" si="53"/>
        <v>31.565999999999999</v>
      </c>
      <c r="L286" s="33" t="s">
        <v>279</v>
      </c>
      <c r="M286" s="33" t="s">
        <v>313</v>
      </c>
      <c r="N286" s="15"/>
    </row>
    <row r="287" spans="1:14" s="4" customFormat="1" ht="30" customHeight="1">
      <c r="A287" s="8"/>
      <c r="B287" s="11"/>
      <c r="C287" s="7"/>
      <c r="D287" s="7"/>
      <c r="E287" s="9"/>
      <c r="F287" s="7"/>
      <c r="G287" s="31"/>
      <c r="H287" s="31"/>
      <c r="I287" s="31"/>
      <c r="J287" s="31"/>
      <c r="K287" s="31"/>
      <c r="L287" s="33"/>
      <c r="M287" s="33"/>
      <c r="N287" s="15"/>
    </row>
    <row r="288" spans="1:14" s="4" customFormat="1" ht="23.25" customHeight="1">
      <c r="A288" s="36">
        <v>1</v>
      </c>
      <c r="B288" s="36" t="s">
        <v>292</v>
      </c>
      <c r="C288" s="36" t="s">
        <v>91</v>
      </c>
      <c r="D288" s="36" t="s">
        <v>293</v>
      </c>
      <c r="E288" s="37">
        <v>220107160083</v>
      </c>
      <c r="F288" s="38" t="s">
        <v>294</v>
      </c>
      <c r="G288" s="31">
        <v>87.38</v>
      </c>
      <c r="H288" s="31">
        <f t="shared" ref="H288:H296" si="54">SUM(G288*0.6)</f>
        <v>52.427999999999997</v>
      </c>
      <c r="I288" s="31">
        <v>84.6</v>
      </c>
      <c r="J288" s="31">
        <f t="shared" ref="J288:J296" si="55">SUM(I288*0.4)</f>
        <v>33.839999999999996</v>
      </c>
      <c r="K288" s="31">
        <f t="shared" ref="K288:K296" si="56">SUM(H288+J288)</f>
        <v>86.268000000000001</v>
      </c>
      <c r="L288" s="33" t="s">
        <v>295</v>
      </c>
      <c r="M288" s="33" t="s">
        <v>312</v>
      </c>
      <c r="N288" s="15"/>
    </row>
    <row r="289" spans="1:14" s="4" customFormat="1" ht="23.25" customHeight="1">
      <c r="A289" s="36">
        <v>4</v>
      </c>
      <c r="B289" s="38" t="s">
        <v>292</v>
      </c>
      <c r="C289" s="38" t="s">
        <v>91</v>
      </c>
      <c r="D289" s="38" t="s">
        <v>293</v>
      </c>
      <c r="E289" s="37">
        <v>220107160087</v>
      </c>
      <c r="F289" s="38" t="s">
        <v>294</v>
      </c>
      <c r="G289" s="31">
        <v>82.45</v>
      </c>
      <c r="H289" s="31">
        <f t="shared" si="54"/>
        <v>49.47</v>
      </c>
      <c r="I289" s="31">
        <v>78.5</v>
      </c>
      <c r="J289" s="31">
        <f t="shared" si="55"/>
        <v>31.400000000000002</v>
      </c>
      <c r="K289" s="31">
        <f t="shared" si="56"/>
        <v>80.87</v>
      </c>
      <c r="L289" s="33" t="s">
        <v>268</v>
      </c>
      <c r="M289" s="33" t="s">
        <v>312</v>
      </c>
      <c r="N289" s="15"/>
    </row>
    <row r="290" spans="1:14" s="4" customFormat="1" ht="23.25" customHeight="1">
      <c r="A290" s="36">
        <v>3</v>
      </c>
      <c r="B290" s="36" t="s">
        <v>292</v>
      </c>
      <c r="C290" s="39" t="s">
        <v>91</v>
      </c>
      <c r="D290" s="36" t="s">
        <v>293</v>
      </c>
      <c r="E290" s="37">
        <v>220107160103</v>
      </c>
      <c r="F290" s="38" t="s">
        <v>294</v>
      </c>
      <c r="G290" s="31">
        <v>82.82</v>
      </c>
      <c r="H290" s="31">
        <f t="shared" si="54"/>
        <v>49.691999999999993</v>
      </c>
      <c r="I290" s="31">
        <v>76.650000000000006</v>
      </c>
      <c r="J290" s="31">
        <f t="shared" si="55"/>
        <v>30.660000000000004</v>
      </c>
      <c r="K290" s="31">
        <f t="shared" si="56"/>
        <v>80.352000000000004</v>
      </c>
      <c r="L290" s="33" t="s">
        <v>269</v>
      </c>
      <c r="M290" s="33" t="s">
        <v>312</v>
      </c>
      <c r="N290" s="15"/>
    </row>
    <row r="291" spans="1:14" s="4" customFormat="1" ht="23.25" customHeight="1">
      <c r="A291" s="36">
        <v>5</v>
      </c>
      <c r="B291" s="38" t="s">
        <v>292</v>
      </c>
      <c r="C291" s="38" t="s">
        <v>91</v>
      </c>
      <c r="D291" s="38" t="s">
        <v>296</v>
      </c>
      <c r="E291" s="37">
        <v>220107160091</v>
      </c>
      <c r="F291" s="38" t="s">
        <v>294</v>
      </c>
      <c r="G291" s="31">
        <v>80.989999999999995</v>
      </c>
      <c r="H291" s="31">
        <f t="shared" si="54"/>
        <v>48.593999999999994</v>
      </c>
      <c r="I291" s="31">
        <v>73.650000000000006</v>
      </c>
      <c r="J291" s="31">
        <f t="shared" si="55"/>
        <v>29.460000000000004</v>
      </c>
      <c r="K291" s="31">
        <f t="shared" si="56"/>
        <v>78.054000000000002</v>
      </c>
      <c r="L291" s="33" t="s">
        <v>270</v>
      </c>
      <c r="M291" s="33" t="s">
        <v>313</v>
      </c>
      <c r="N291" s="15"/>
    </row>
    <row r="292" spans="1:14" s="4" customFormat="1" ht="23.25" customHeight="1">
      <c r="A292" s="36">
        <v>6</v>
      </c>
      <c r="B292" s="38" t="s">
        <v>292</v>
      </c>
      <c r="C292" s="38" t="s">
        <v>91</v>
      </c>
      <c r="D292" s="38" t="s">
        <v>293</v>
      </c>
      <c r="E292" s="37">
        <v>220107160097</v>
      </c>
      <c r="F292" s="38" t="s">
        <v>294</v>
      </c>
      <c r="G292" s="31">
        <v>80.489999999999995</v>
      </c>
      <c r="H292" s="31">
        <f t="shared" si="54"/>
        <v>48.293999999999997</v>
      </c>
      <c r="I292" s="31">
        <v>74.150000000000006</v>
      </c>
      <c r="J292" s="31">
        <f t="shared" si="55"/>
        <v>29.660000000000004</v>
      </c>
      <c r="K292" s="31">
        <f t="shared" si="56"/>
        <v>77.954000000000008</v>
      </c>
      <c r="L292" s="33" t="s">
        <v>271</v>
      </c>
      <c r="M292" s="33" t="s">
        <v>313</v>
      </c>
      <c r="N292" s="15"/>
    </row>
    <row r="293" spans="1:14" s="4" customFormat="1" ht="23.25" customHeight="1">
      <c r="A293" s="36">
        <v>8</v>
      </c>
      <c r="B293" s="36" t="s">
        <v>292</v>
      </c>
      <c r="C293" s="40" t="s">
        <v>91</v>
      </c>
      <c r="D293" s="36" t="s">
        <v>293</v>
      </c>
      <c r="E293" s="37">
        <v>220107160099</v>
      </c>
      <c r="F293" s="38" t="s">
        <v>294</v>
      </c>
      <c r="G293" s="31">
        <v>77.94</v>
      </c>
      <c r="H293" s="31">
        <f t="shared" si="54"/>
        <v>46.763999999999996</v>
      </c>
      <c r="I293" s="31">
        <v>77.400000000000006</v>
      </c>
      <c r="J293" s="31">
        <f t="shared" si="55"/>
        <v>30.960000000000004</v>
      </c>
      <c r="K293" s="31">
        <f t="shared" si="56"/>
        <v>77.724000000000004</v>
      </c>
      <c r="L293" s="33" t="s">
        <v>272</v>
      </c>
      <c r="M293" s="33" t="s">
        <v>313</v>
      </c>
      <c r="N293" s="15"/>
    </row>
    <row r="294" spans="1:14" s="4" customFormat="1" ht="23.25" customHeight="1">
      <c r="A294" s="36">
        <v>7</v>
      </c>
      <c r="B294" s="38" t="s">
        <v>292</v>
      </c>
      <c r="C294" s="40" t="s">
        <v>91</v>
      </c>
      <c r="D294" s="40" t="s">
        <v>296</v>
      </c>
      <c r="E294" s="37">
        <v>220107160098</v>
      </c>
      <c r="F294" s="38" t="s">
        <v>294</v>
      </c>
      <c r="G294" s="31">
        <v>78.03</v>
      </c>
      <c r="H294" s="31">
        <f t="shared" si="54"/>
        <v>46.817999999999998</v>
      </c>
      <c r="I294" s="31">
        <v>76</v>
      </c>
      <c r="J294" s="31">
        <f t="shared" si="55"/>
        <v>30.400000000000002</v>
      </c>
      <c r="K294" s="31">
        <f t="shared" si="56"/>
        <v>77.218000000000004</v>
      </c>
      <c r="L294" s="33" t="s">
        <v>273</v>
      </c>
      <c r="M294" s="33" t="s">
        <v>313</v>
      </c>
      <c r="N294" s="15"/>
    </row>
    <row r="295" spans="1:14" s="4" customFormat="1" ht="23.25" customHeight="1">
      <c r="A295" s="36">
        <v>9</v>
      </c>
      <c r="B295" s="38" t="s">
        <v>292</v>
      </c>
      <c r="C295" s="38" t="s">
        <v>91</v>
      </c>
      <c r="D295" s="38" t="s">
        <v>296</v>
      </c>
      <c r="E295" s="37">
        <v>220107160090</v>
      </c>
      <c r="F295" s="38" t="s">
        <v>294</v>
      </c>
      <c r="G295" s="31">
        <v>77.900000000000006</v>
      </c>
      <c r="H295" s="31">
        <f t="shared" si="54"/>
        <v>46.74</v>
      </c>
      <c r="I295" s="31">
        <v>74.7</v>
      </c>
      <c r="J295" s="31">
        <f t="shared" si="55"/>
        <v>29.880000000000003</v>
      </c>
      <c r="K295" s="31">
        <f t="shared" si="56"/>
        <v>76.62</v>
      </c>
      <c r="L295" s="33" t="s">
        <v>274</v>
      </c>
      <c r="M295" s="33" t="s">
        <v>313</v>
      </c>
      <c r="N295" s="15"/>
    </row>
    <row r="296" spans="1:14" s="4" customFormat="1" ht="23.25" customHeight="1">
      <c r="A296" s="36">
        <v>2</v>
      </c>
      <c r="B296" s="38" t="s">
        <v>292</v>
      </c>
      <c r="C296" s="40" t="s">
        <v>91</v>
      </c>
      <c r="D296" s="40" t="s">
        <v>293</v>
      </c>
      <c r="E296" s="37">
        <v>220107160105</v>
      </c>
      <c r="F296" s="38" t="s">
        <v>294</v>
      </c>
      <c r="G296" s="31">
        <v>86.01</v>
      </c>
      <c r="H296" s="31">
        <f t="shared" si="54"/>
        <v>51.606000000000002</v>
      </c>
      <c r="I296" s="31">
        <v>0</v>
      </c>
      <c r="J296" s="31">
        <f t="shared" si="55"/>
        <v>0</v>
      </c>
      <c r="K296" s="31">
        <f t="shared" si="56"/>
        <v>51.606000000000002</v>
      </c>
      <c r="L296" s="33" t="s">
        <v>275</v>
      </c>
      <c r="M296" s="33" t="s">
        <v>313</v>
      </c>
      <c r="N296" s="15" t="s">
        <v>297</v>
      </c>
    </row>
    <row r="297" spans="1:14" s="4" customFormat="1" ht="23.25" customHeight="1">
      <c r="A297" s="36"/>
      <c r="B297" s="38"/>
      <c r="C297" s="38"/>
      <c r="D297" s="38"/>
      <c r="E297" s="37"/>
      <c r="F297" s="38"/>
      <c r="G297" s="31"/>
      <c r="H297" s="31"/>
      <c r="I297" s="31"/>
      <c r="J297" s="31"/>
      <c r="K297" s="31"/>
      <c r="L297" s="33"/>
      <c r="M297" s="33"/>
      <c r="N297" s="15"/>
    </row>
    <row r="298" spans="1:14" s="4" customFormat="1" ht="23.25" customHeight="1">
      <c r="A298" s="36">
        <v>1</v>
      </c>
      <c r="B298" s="38" t="s">
        <v>298</v>
      </c>
      <c r="C298" s="40" t="s">
        <v>99</v>
      </c>
      <c r="D298" s="40" t="s">
        <v>299</v>
      </c>
      <c r="E298" s="37">
        <v>220107160115</v>
      </c>
      <c r="F298" s="38" t="s">
        <v>294</v>
      </c>
      <c r="G298" s="31">
        <v>82.22</v>
      </c>
      <c r="H298" s="31">
        <f t="shared" ref="H298:H306" si="57">SUM(G298*0.6)</f>
        <v>49.332000000000001</v>
      </c>
      <c r="I298" s="31">
        <v>75.349999999999994</v>
      </c>
      <c r="J298" s="31">
        <f t="shared" ref="J298:J306" si="58">SUM(I298*0.4)</f>
        <v>30.14</v>
      </c>
      <c r="K298" s="31">
        <f t="shared" ref="K298:K306" si="59">SUM(H298+J298)</f>
        <v>79.472000000000008</v>
      </c>
      <c r="L298" s="33" t="s">
        <v>295</v>
      </c>
      <c r="M298" s="33" t="s">
        <v>312</v>
      </c>
      <c r="N298" s="15"/>
    </row>
    <row r="299" spans="1:14" s="4" customFormat="1" ht="23.25" customHeight="1">
      <c r="A299" s="36">
        <v>3</v>
      </c>
      <c r="B299" s="38" t="s">
        <v>298</v>
      </c>
      <c r="C299" s="40" t="s">
        <v>99</v>
      </c>
      <c r="D299" s="40" t="s">
        <v>100</v>
      </c>
      <c r="E299" s="37">
        <v>220107160120</v>
      </c>
      <c r="F299" s="38" t="s">
        <v>294</v>
      </c>
      <c r="G299" s="31">
        <v>77.31</v>
      </c>
      <c r="H299" s="31">
        <f t="shared" si="57"/>
        <v>46.386000000000003</v>
      </c>
      <c r="I299" s="31">
        <v>74.7</v>
      </c>
      <c r="J299" s="31">
        <f t="shared" si="58"/>
        <v>29.880000000000003</v>
      </c>
      <c r="K299" s="31">
        <f t="shared" si="59"/>
        <v>76.266000000000005</v>
      </c>
      <c r="L299" s="33" t="s">
        <v>268</v>
      </c>
      <c r="M299" s="33" t="s">
        <v>312</v>
      </c>
      <c r="N299" s="15"/>
    </row>
    <row r="300" spans="1:14" s="4" customFormat="1" ht="23.25" customHeight="1">
      <c r="A300" s="36">
        <v>8</v>
      </c>
      <c r="B300" s="38" t="s">
        <v>298</v>
      </c>
      <c r="C300" s="40" t="s">
        <v>99</v>
      </c>
      <c r="D300" s="40" t="s">
        <v>100</v>
      </c>
      <c r="E300" s="37">
        <v>220107160114</v>
      </c>
      <c r="F300" s="38" t="s">
        <v>294</v>
      </c>
      <c r="G300" s="31">
        <v>71.290000000000006</v>
      </c>
      <c r="H300" s="31">
        <f t="shared" si="57"/>
        <v>42.774000000000001</v>
      </c>
      <c r="I300" s="31">
        <v>77.099999999999994</v>
      </c>
      <c r="J300" s="31">
        <f t="shared" si="58"/>
        <v>30.84</v>
      </c>
      <c r="K300" s="31">
        <f t="shared" si="59"/>
        <v>73.614000000000004</v>
      </c>
      <c r="L300" s="33" t="s">
        <v>269</v>
      </c>
      <c r="M300" s="33" t="s">
        <v>312</v>
      </c>
      <c r="N300" s="15"/>
    </row>
    <row r="301" spans="1:14" s="4" customFormat="1" ht="23.25" customHeight="1">
      <c r="A301" s="36">
        <v>4</v>
      </c>
      <c r="B301" s="38" t="s">
        <v>298</v>
      </c>
      <c r="C301" s="40" t="s">
        <v>300</v>
      </c>
      <c r="D301" s="40" t="s">
        <v>299</v>
      </c>
      <c r="E301" s="37">
        <v>220107160116</v>
      </c>
      <c r="F301" s="38" t="s">
        <v>294</v>
      </c>
      <c r="G301" s="31">
        <v>74.73</v>
      </c>
      <c r="H301" s="31">
        <f t="shared" si="57"/>
        <v>44.838000000000001</v>
      </c>
      <c r="I301" s="31">
        <v>70.900000000000006</v>
      </c>
      <c r="J301" s="31">
        <f t="shared" si="58"/>
        <v>28.360000000000003</v>
      </c>
      <c r="K301" s="31">
        <f t="shared" si="59"/>
        <v>73.198000000000008</v>
      </c>
      <c r="L301" s="33" t="s">
        <v>270</v>
      </c>
      <c r="M301" s="33" t="s">
        <v>313</v>
      </c>
      <c r="N301" s="15"/>
    </row>
    <row r="302" spans="1:14" s="4" customFormat="1" ht="23.25" customHeight="1">
      <c r="A302" s="36">
        <v>5</v>
      </c>
      <c r="B302" s="36" t="s">
        <v>298</v>
      </c>
      <c r="C302" s="36" t="s">
        <v>300</v>
      </c>
      <c r="D302" s="36" t="s">
        <v>100</v>
      </c>
      <c r="E302" s="37">
        <v>220107160122</v>
      </c>
      <c r="F302" s="38" t="s">
        <v>294</v>
      </c>
      <c r="G302" s="31">
        <v>73.739999999999995</v>
      </c>
      <c r="H302" s="31">
        <f t="shared" si="57"/>
        <v>44.243999999999993</v>
      </c>
      <c r="I302" s="31">
        <v>72.150000000000006</v>
      </c>
      <c r="J302" s="31">
        <f t="shared" si="58"/>
        <v>28.860000000000003</v>
      </c>
      <c r="K302" s="31">
        <f t="shared" si="59"/>
        <v>73.103999999999999</v>
      </c>
      <c r="L302" s="33" t="s">
        <v>271</v>
      </c>
      <c r="M302" s="33" t="s">
        <v>313</v>
      </c>
      <c r="N302" s="15"/>
    </row>
    <row r="303" spans="1:14" s="4" customFormat="1" ht="23.25" customHeight="1">
      <c r="A303" s="36">
        <v>9</v>
      </c>
      <c r="B303" s="36" t="s">
        <v>298</v>
      </c>
      <c r="C303" s="40" t="s">
        <v>99</v>
      </c>
      <c r="D303" s="36" t="s">
        <v>100</v>
      </c>
      <c r="E303" s="37">
        <v>220107160119</v>
      </c>
      <c r="F303" s="38" t="s">
        <v>294</v>
      </c>
      <c r="G303" s="31">
        <v>70.069999999999993</v>
      </c>
      <c r="H303" s="31">
        <f t="shared" si="57"/>
        <v>42.041999999999994</v>
      </c>
      <c r="I303" s="31">
        <v>72.400000000000006</v>
      </c>
      <c r="J303" s="31">
        <f t="shared" si="58"/>
        <v>28.960000000000004</v>
      </c>
      <c r="K303" s="31">
        <f t="shared" si="59"/>
        <v>71.001999999999995</v>
      </c>
      <c r="L303" s="33" t="s">
        <v>272</v>
      </c>
      <c r="M303" s="33" t="s">
        <v>313</v>
      </c>
      <c r="N303" s="15"/>
    </row>
    <row r="304" spans="1:14" s="4" customFormat="1" ht="23.25" customHeight="1">
      <c r="A304" s="36">
        <v>2</v>
      </c>
      <c r="B304" s="38" t="s">
        <v>298</v>
      </c>
      <c r="C304" s="40" t="s">
        <v>99</v>
      </c>
      <c r="D304" s="40" t="s">
        <v>100</v>
      </c>
      <c r="E304" s="37">
        <v>220107160121</v>
      </c>
      <c r="F304" s="38" t="s">
        <v>294</v>
      </c>
      <c r="G304" s="31">
        <v>77.430000000000007</v>
      </c>
      <c r="H304" s="31">
        <f t="shared" si="57"/>
        <v>46.458000000000006</v>
      </c>
      <c r="I304" s="31">
        <v>0</v>
      </c>
      <c r="J304" s="31">
        <f t="shared" si="58"/>
        <v>0</v>
      </c>
      <c r="K304" s="31">
        <f t="shared" si="59"/>
        <v>46.458000000000006</v>
      </c>
      <c r="L304" s="33" t="s">
        <v>273</v>
      </c>
      <c r="M304" s="33" t="s">
        <v>313</v>
      </c>
      <c r="N304" s="15" t="s">
        <v>297</v>
      </c>
    </row>
    <row r="305" spans="1:14" s="4" customFormat="1" ht="23.25" customHeight="1">
      <c r="A305" s="36">
        <v>6</v>
      </c>
      <c r="B305" s="36" t="s">
        <v>298</v>
      </c>
      <c r="C305" s="36" t="s">
        <v>99</v>
      </c>
      <c r="D305" s="36" t="s">
        <v>100</v>
      </c>
      <c r="E305" s="37">
        <v>220107160112</v>
      </c>
      <c r="F305" s="38" t="s">
        <v>294</v>
      </c>
      <c r="G305" s="31">
        <v>73.599999999999994</v>
      </c>
      <c r="H305" s="31">
        <f t="shared" si="57"/>
        <v>44.16</v>
      </c>
      <c r="I305" s="31">
        <v>0</v>
      </c>
      <c r="J305" s="31">
        <f t="shared" si="58"/>
        <v>0</v>
      </c>
      <c r="K305" s="31">
        <f t="shared" si="59"/>
        <v>44.16</v>
      </c>
      <c r="L305" s="33" t="s">
        <v>274</v>
      </c>
      <c r="M305" s="33" t="s">
        <v>313</v>
      </c>
      <c r="N305" s="15" t="s">
        <v>297</v>
      </c>
    </row>
    <row r="306" spans="1:14" s="4" customFormat="1" ht="23.25" customHeight="1">
      <c r="A306" s="36">
        <v>7</v>
      </c>
      <c r="B306" s="41" t="s">
        <v>298</v>
      </c>
      <c r="C306" s="40" t="s">
        <v>99</v>
      </c>
      <c r="D306" s="42" t="s">
        <v>299</v>
      </c>
      <c r="E306" s="37">
        <v>220107160118</v>
      </c>
      <c r="F306" s="38" t="s">
        <v>294</v>
      </c>
      <c r="G306" s="31">
        <v>71.53</v>
      </c>
      <c r="H306" s="31">
        <f t="shared" si="57"/>
        <v>42.917999999999999</v>
      </c>
      <c r="I306" s="31">
        <v>0</v>
      </c>
      <c r="J306" s="31">
        <f t="shared" si="58"/>
        <v>0</v>
      </c>
      <c r="K306" s="31">
        <f t="shared" si="59"/>
        <v>42.917999999999999</v>
      </c>
      <c r="L306" s="33" t="s">
        <v>275</v>
      </c>
      <c r="M306" s="33" t="s">
        <v>313</v>
      </c>
      <c r="N306" s="15" t="s">
        <v>297</v>
      </c>
    </row>
    <row r="307" spans="1:14" s="4" customFormat="1" ht="23.25" customHeight="1">
      <c r="A307" s="36"/>
      <c r="B307" s="43"/>
      <c r="C307" s="40"/>
      <c r="D307" s="44"/>
      <c r="E307" s="37"/>
      <c r="F307" s="38"/>
      <c r="G307" s="31"/>
      <c r="H307" s="31"/>
      <c r="I307" s="31"/>
      <c r="J307" s="31"/>
      <c r="K307" s="31"/>
      <c r="L307" s="33"/>
      <c r="M307" s="33"/>
      <c r="N307" s="15"/>
    </row>
    <row r="308" spans="1:14" s="4" customFormat="1" ht="23.25" customHeight="1">
      <c r="A308" s="36">
        <v>1</v>
      </c>
      <c r="B308" s="39" t="s">
        <v>301</v>
      </c>
      <c r="C308" s="39" t="s">
        <v>99</v>
      </c>
      <c r="D308" s="39" t="s">
        <v>101</v>
      </c>
      <c r="E308" s="37">
        <v>220107160127</v>
      </c>
      <c r="F308" s="38" t="s">
        <v>294</v>
      </c>
      <c r="G308" s="31">
        <v>85.17</v>
      </c>
      <c r="H308" s="31">
        <f t="shared" ref="H308:H316" si="60">SUM(G308*0.6)</f>
        <v>51.101999999999997</v>
      </c>
      <c r="I308" s="31">
        <v>79.25</v>
      </c>
      <c r="J308" s="31">
        <f t="shared" ref="J308:J316" si="61">SUM(I308*0.4)</f>
        <v>31.700000000000003</v>
      </c>
      <c r="K308" s="31">
        <f t="shared" ref="K308:K316" si="62">SUM(H308+J308)</f>
        <v>82.801999999999992</v>
      </c>
      <c r="L308" s="33" t="s">
        <v>295</v>
      </c>
      <c r="M308" s="33" t="s">
        <v>312</v>
      </c>
      <c r="N308" s="15"/>
    </row>
    <row r="309" spans="1:14" s="4" customFormat="1" ht="23.25" customHeight="1">
      <c r="A309" s="36">
        <v>2</v>
      </c>
      <c r="B309" s="38" t="s">
        <v>301</v>
      </c>
      <c r="C309" s="40" t="s">
        <v>99</v>
      </c>
      <c r="D309" s="40" t="s">
        <v>101</v>
      </c>
      <c r="E309" s="37">
        <v>220107160137</v>
      </c>
      <c r="F309" s="38" t="s">
        <v>294</v>
      </c>
      <c r="G309" s="31">
        <v>84.18</v>
      </c>
      <c r="H309" s="31">
        <f t="shared" si="60"/>
        <v>50.508000000000003</v>
      </c>
      <c r="I309" s="31">
        <v>78.25</v>
      </c>
      <c r="J309" s="31">
        <f t="shared" si="61"/>
        <v>31.3</v>
      </c>
      <c r="K309" s="31">
        <f t="shared" si="62"/>
        <v>81.808000000000007</v>
      </c>
      <c r="L309" s="33" t="s">
        <v>268</v>
      </c>
      <c r="M309" s="33" t="s">
        <v>312</v>
      </c>
      <c r="N309" s="15"/>
    </row>
    <row r="310" spans="1:14" s="4" customFormat="1" ht="23.25" customHeight="1">
      <c r="A310" s="36">
        <v>3</v>
      </c>
      <c r="B310" s="38" t="s">
        <v>302</v>
      </c>
      <c r="C310" s="40" t="s">
        <v>99</v>
      </c>
      <c r="D310" s="40" t="s">
        <v>101</v>
      </c>
      <c r="E310" s="37">
        <v>220107160144</v>
      </c>
      <c r="F310" s="38" t="s">
        <v>294</v>
      </c>
      <c r="G310" s="31">
        <v>82.46</v>
      </c>
      <c r="H310" s="31">
        <f t="shared" si="60"/>
        <v>49.475999999999992</v>
      </c>
      <c r="I310" s="31">
        <v>74.8</v>
      </c>
      <c r="J310" s="31">
        <f t="shared" si="61"/>
        <v>29.92</v>
      </c>
      <c r="K310" s="31">
        <f t="shared" si="62"/>
        <v>79.395999999999987</v>
      </c>
      <c r="L310" s="33" t="s">
        <v>269</v>
      </c>
      <c r="M310" s="33" t="s">
        <v>312</v>
      </c>
      <c r="N310" s="15"/>
    </row>
    <row r="311" spans="1:14" s="4" customFormat="1" ht="23.25" customHeight="1">
      <c r="A311" s="36">
        <v>4</v>
      </c>
      <c r="B311" s="38" t="s">
        <v>301</v>
      </c>
      <c r="C311" s="38" t="s">
        <v>99</v>
      </c>
      <c r="D311" s="38" t="s">
        <v>303</v>
      </c>
      <c r="E311" s="37">
        <v>220107160132</v>
      </c>
      <c r="F311" s="38" t="s">
        <v>294</v>
      </c>
      <c r="G311" s="31">
        <v>82.2</v>
      </c>
      <c r="H311" s="31">
        <f t="shared" si="60"/>
        <v>49.32</v>
      </c>
      <c r="I311" s="31">
        <v>75</v>
      </c>
      <c r="J311" s="31">
        <f t="shared" si="61"/>
        <v>30</v>
      </c>
      <c r="K311" s="31">
        <f t="shared" si="62"/>
        <v>79.319999999999993</v>
      </c>
      <c r="L311" s="33" t="s">
        <v>270</v>
      </c>
      <c r="M311" s="33" t="s">
        <v>313</v>
      </c>
      <c r="N311" s="15"/>
    </row>
    <row r="312" spans="1:14" s="4" customFormat="1" ht="23.25" customHeight="1">
      <c r="A312" s="36">
        <v>8</v>
      </c>
      <c r="B312" s="39" t="s">
        <v>301</v>
      </c>
      <c r="C312" s="38" t="s">
        <v>99</v>
      </c>
      <c r="D312" s="38" t="s">
        <v>101</v>
      </c>
      <c r="E312" s="37">
        <v>220107160128</v>
      </c>
      <c r="F312" s="38" t="s">
        <v>294</v>
      </c>
      <c r="G312" s="31">
        <v>80.010000000000005</v>
      </c>
      <c r="H312" s="31">
        <f t="shared" si="60"/>
        <v>48.006</v>
      </c>
      <c r="I312" s="31">
        <v>78</v>
      </c>
      <c r="J312" s="31">
        <f t="shared" si="61"/>
        <v>31.200000000000003</v>
      </c>
      <c r="K312" s="31">
        <f t="shared" si="62"/>
        <v>79.206000000000003</v>
      </c>
      <c r="L312" s="33" t="s">
        <v>271</v>
      </c>
      <c r="M312" s="33" t="s">
        <v>313</v>
      </c>
      <c r="N312" s="15"/>
    </row>
    <row r="313" spans="1:14" s="4" customFormat="1" ht="23.25" customHeight="1">
      <c r="A313" s="36">
        <v>7</v>
      </c>
      <c r="B313" s="36" t="s">
        <v>301</v>
      </c>
      <c r="C313" s="40" t="s">
        <v>99</v>
      </c>
      <c r="D313" s="36" t="s">
        <v>101</v>
      </c>
      <c r="E313" s="37">
        <v>220107160139</v>
      </c>
      <c r="F313" s="38" t="s">
        <v>294</v>
      </c>
      <c r="G313" s="31">
        <v>80.02</v>
      </c>
      <c r="H313" s="31">
        <f t="shared" si="60"/>
        <v>48.011999999999993</v>
      </c>
      <c r="I313" s="31">
        <v>73.05</v>
      </c>
      <c r="J313" s="31">
        <f t="shared" si="61"/>
        <v>29.22</v>
      </c>
      <c r="K313" s="31">
        <f t="shared" si="62"/>
        <v>77.231999999999999</v>
      </c>
      <c r="L313" s="33" t="s">
        <v>272</v>
      </c>
      <c r="M313" s="33" t="s">
        <v>313</v>
      </c>
      <c r="N313" s="15"/>
    </row>
    <row r="314" spans="1:14" s="4" customFormat="1" ht="23.25" customHeight="1">
      <c r="A314" s="36">
        <v>9</v>
      </c>
      <c r="B314" s="36" t="s">
        <v>301</v>
      </c>
      <c r="C314" s="40" t="s">
        <v>99</v>
      </c>
      <c r="D314" s="36" t="s">
        <v>101</v>
      </c>
      <c r="E314" s="37">
        <v>220107160140</v>
      </c>
      <c r="F314" s="38" t="s">
        <v>294</v>
      </c>
      <c r="G314" s="31">
        <v>78.78</v>
      </c>
      <c r="H314" s="31">
        <f t="shared" si="60"/>
        <v>47.268000000000001</v>
      </c>
      <c r="I314" s="31">
        <v>74.349999999999994</v>
      </c>
      <c r="J314" s="31">
        <f t="shared" si="61"/>
        <v>29.74</v>
      </c>
      <c r="K314" s="31">
        <f t="shared" si="62"/>
        <v>77.007999999999996</v>
      </c>
      <c r="L314" s="33" t="s">
        <v>273</v>
      </c>
      <c r="M314" s="33" t="s">
        <v>313</v>
      </c>
      <c r="N314" s="15"/>
    </row>
    <row r="315" spans="1:14" s="4" customFormat="1" ht="23.25" customHeight="1">
      <c r="A315" s="36">
        <v>5</v>
      </c>
      <c r="B315" s="38" t="s">
        <v>301</v>
      </c>
      <c r="C315" s="38" t="s">
        <v>99</v>
      </c>
      <c r="D315" s="38" t="s">
        <v>101</v>
      </c>
      <c r="E315" s="37">
        <v>220107160135</v>
      </c>
      <c r="F315" s="38" t="s">
        <v>294</v>
      </c>
      <c r="G315" s="31">
        <v>81.23</v>
      </c>
      <c r="H315" s="31">
        <f t="shared" si="60"/>
        <v>48.738</v>
      </c>
      <c r="I315" s="31">
        <v>0</v>
      </c>
      <c r="J315" s="31">
        <f t="shared" si="61"/>
        <v>0</v>
      </c>
      <c r="K315" s="31">
        <f t="shared" si="62"/>
        <v>48.738</v>
      </c>
      <c r="L315" s="33" t="s">
        <v>274</v>
      </c>
      <c r="M315" s="33" t="s">
        <v>313</v>
      </c>
      <c r="N315" s="15" t="s">
        <v>297</v>
      </c>
    </row>
    <row r="316" spans="1:14" s="4" customFormat="1" ht="23.25" customHeight="1">
      <c r="A316" s="36">
        <v>6</v>
      </c>
      <c r="B316" s="39" t="s">
        <v>301</v>
      </c>
      <c r="C316" s="39" t="s">
        <v>99</v>
      </c>
      <c r="D316" s="39" t="s">
        <v>101</v>
      </c>
      <c r="E316" s="37">
        <v>220107160129</v>
      </c>
      <c r="F316" s="38" t="s">
        <v>294</v>
      </c>
      <c r="G316" s="31">
        <v>81.099999999999994</v>
      </c>
      <c r="H316" s="31">
        <f t="shared" si="60"/>
        <v>48.66</v>
      </c>
      <c r="I316" s="31">
        <v>0</v>
      </c>
      <c r="J316" s="31">
        <f t="shared" si="61"/>
        <v>0</v>
      </c>
      <c r="K316" s="31">
        <f t="shared" si="62"/>
        <v>48.66</v>
      </c>
      <c r="L316" s="33" t="s">
        <v>275</v>
      </c>
      <c r="M316" s="33" t="s">
        <v>313</v>
      </c>
      <c r="N316" s="15" t="s">
        <v>297</v>
      </c>
    </row>
    <row r="317" spans="1:14" s="4" customFormat="1" ht="23.25" customHeight="1">
      <c r="A317" s="8"/>
      <c r="B317" s="7"/>
      <c r="C317" s="7"/>
      <c r="D317" s="7"/>
      <c r="E317" s="9"/>
      <c r="F317" s="7"/>
      <c r="G317" s="31"/>
      <c r="H317" s="31"/>
      <c r="I317" s="31"/>
      <c r="J317" s="31"/>
      <c r="K317" s="31"/>
      <c r="L317" s="33"/>
      <c r="M317" s="33"/>
      <c r="N317" s="15"/>
    </row>
    <row r="318" spans="1:14" s="4" customFormat="1" ht="23.25" customHeight="1">
      <c r="A318" s="8">
        <v>1</v>
      </c>
      <c r="B318" s="8" t="s">
        <v>107</v>
      </c>
      <c r="C318" s="8" t="s">
        <v>108</v>
      </c>
      <c r="D318" s="8" t="s">
        <v>110</v>
      </c>
      <c r="E318" s="9">
        <v>220107160155</v>
      </c>
      <c r="F318" s="7" t="s">
        <v>2</v>
      </c>
      <c r="G318" s="31">
        <v>76.069999999999993</v>
      </c>
      <c r="H318" s="31">
        <f>SUM(G318*0.6)</f>
        <v>45.641999999999996</v>
      </c>
      <c r="I318" s="31">
        <v>79.900000000000006</v>
      </c>
      <c r="J318" s="31">
        <f>SUM(I318*0.4)</f>
        <v>31.960000000000004</v>
      </c>
      <c r="K318" s="31">
        <f>SUM(H318+J318)</f>
        <v>77.602000000000004</v>
      </c>
      <c r="L318" s="33" t="s">
        <v>305</v>
      </c>
      <c r="M318" s="33" t="s">
        <v>312</v>
      </c>
      <c r="N318" s="15"/>
    </row>
    <row r="319" spans="1:14" s="4" customFormat="1" ht="23.25" customHeight="1">
      <c r="A319" s="8">
        <v>2</v>
      </c>
      <c r="B319" s="8" t="s">
        <v>107</v>
      </c>
      <c r="C319" s="8" t="s">
        <v>108</v>
      </c>
      <c r="D319" s="8" t="s">
        <v>110</v>
      </c>
      <c r="E319" s="9">
        <v>220107160154</v>
      </c>
      <c r="F319" s="7" t="s">
        <v>2</v>
      </c>
      <c r="G319" s="31">
        <v>73.239999999999995</v>
      </c>
      <c r="H319" s="31">
        <f>SUM(G319*0.6)</f>
        <v>43.943999999999996</v>
      </c>
      <c r="I319" s="31">
        <v>81.55</v>
      </c>
      <c r="J319" s="31">
        <f>SUM(I319*0.4)</f>
        <v>32.619999999999997</v>
      </c>
      <c r="K319" s="31">
        <f>SUM(H319+J319)</f>
        <v>76.563999999999993</v>
      </c>
      <c r="L319" s="33" t="s">
        <v>268</v>
      </c>
      <c r="M319" s="33" t="s">
        <v>313</v>
      </c>
      <c r="N319" s="15"/>
    </row>
    <row r="320" spans="1:14" s="4" customFormat="1" ht="23.25" customHeight="1">
      <c r="A320" s="8">
        <v>3</v>
      </c>
      <c r="B320" s="7" t="s">
        <v>107</v>
      </c>
      <c r="C320" s="7" t="s">
        <v>108</v>
      </c>
      <c r="D320" s="7" t="s">
        <v>109</v>
      </c>
      <c r="E320" s="9">
        <v>220107160152</v>
      </c>
      <c r="F320" s="7" t="s">
        <v>2</v>
      </c>
      <c r="G320" s="31">
        <v>65.52</v>
      </c>
      <c r="H320" s="31">
        <f>SUM(G320*0.6)</f>
        <v>39.311999999999998</v>
      </c>
      <c r="I320" s="31">
        <v>76.099999999999994</v>
      </c>
      <c r="J320" s="31">
        <f>SUM(I320*0.4)</f>
        <v>30.439999999999998</v>
      </c>
      <c r="K320" s="31">
        <f>SUM(H320+J320)</f>
        <v>69.751999999999995</v>
      </c>
      <c r="L320" s="33" t="s">
        <v>269</v>
      </c>
      <c r="M320" s="33" t="s">
        <v>313</v>
      </c>
      <c r="N320" s="15"/>
    </row>
    <row r="321" spans="1:14" s="4" customFormat="1" ht="23.25" customHeight="1">
      <c r="A321" s="8">
        <v>4</v>
      </c>
      <c r="B321" s="8" t="s">
        <v>107</v>
      </c>
      <c r="C321" s="10" t="s">
        <v>108</v>
      </c>
      <c r="D321" s="8" t="s">
        <v>110</v>
      </c>
      <c r="E321" s="9">
        <v>220107160157</v>
      </c>
      <c r="F321" s="7" t="s">
        <v>2</v>
      </c>
      <c r="G321" s="31">
        <v>65.52</v>
      </c>
      <c r="H321" s="31">
        <f>SUM(G321*0.6)</f>
        <v>39.311999999999998</v>
      </c>
      <c r="I321" s="31">
        <v>65.599999999999994</v>
      </c>
      <c r="J321" s="31">
        <f>SUM(I321*0.4)</f>
        <v>26.24</v>
      </c>
      <c r="K321" s="31">
        <f>SUM(H321+J321)</f>
        <v>65.551999999999992</v>
      </c>
      <c r="L321" s="33" t="s">
        <v>270</v>
      </c>
      <c r="M321" s="33" t="s">
        <v>313</v>
      </c>
      <c r="N321" s="15"/>
    </row>
    <row r="322" spans="1:14" s="4" customFormat="1" ht="23.25" customHeight="1">
      <c r="A322" s="8"/>
      <c r="B322" s="8"/>
      <c r="C322" s="10"/>
      <c r="D322" s="8"/>
      <c r="E322" s="9"/>
      <c r="F322" s="7"/>
      <c r="G322" s="31"/>
      <c r="H322" s="31"/>
      <c r="I322" s="31"/>
      <c r="J322" s="31"/>
      <c r="K322" s="31"/>
      <c r="L322" s="33"/>
      <c r="M322" s="33"/>
      <c r="N322" s="15"/>
    </row>
    <row r="323" spans="1:14" s="4" customFormat="1" ht="23.25" customHeight="1">
      <c r="A323" s="8">
        <v>1</v>
      </c>
      <c r="B323" s="7" t="s">
        <v>111</v>
      </c>
      <c r="C323" s="10" t="s">
        <v>113</v>
      </c>
      <c r="D323" s="10" t="s">
        <v>114</v>
      </c>
      <c r="E323" s="9">
        <v>220107160168</v>
      </c>
      <c r="F323" s="7" t="s">
        <v>2</v>
      </c>
      <c r="G323" s="31">
        <v>79.02</v>
      </c>
      <c r="H323" s="31">
        <f t="shared" ref="H323:H328" si="63">SUM(G323*0.6)</f>
        <v>47.411999999999999</v>
      </c>
      <c r="I323" s="31">
        <v>82.1</v>
      </c>
      <c r="J323" s="31">
        <f t="shared" ref="J323:J328" si="64">SUM(I323*0.4)</f>
        <v>32.839999999999996</v>
      </c>
      <c r="K323" s="31">
        <f t="shared" ref="K323:K328" si="65">SUM(H323+J323)</f>
        <v>80.251999999999995</v>
      </c>
      <c r="L323" s="33" t="s">
        <v>305</v>
      </c>
      <c r="M323" s="33" t="s">
        <v>312</v>
      </c>
      <c r="N323" s="15"/>
    </row>
    <row r="324" spans="1:14" s="4" customFormat="1" ht="23.25" customHeight="1">
      <c r="A324" s="8">
        <v>2</v>
      </c>
      <c r="B324" s="8" t="s">
        <v>111</v>
      </c>
      <c r="C324" s="8" t="s">
        <v>108</v>
      </c>
      <c r="D324" s="8" t="s">
        <v>112</v>
      </c>
      <c r="E324" s="9">
        <v>220107160171</v>
      </c>
      <c r="F324" s="7" t="s">
        <v>2</v>
      </c>
      <c r="G324" s="31">
        <v>76.06</v>
      </c>
      <c r="H324" s="31">
        <f t="shared" si="63"/>
        <v>45.636000000000003</v>
      </c>
      <c r="I324" s="31">
        <v>79.05</v>
      </c>
      <c r="J324" s="31">
        <f t="shared" si="64"/>
        <v>31.62</v>
      </c>
      <c r="K324" s="31">
        <f t="shared" si="65"/>
        <v>77.256</v>
      </c>
      <c r="L324" s="33" t="s">
        <v>268</v>
      </c>
      <c r="M324" s="33" t="s">
        <v>312</v>
      </c>
      <c r="N324" s="15"/>
    </row>
    <row r="325" spans="1:14" s="4" customFormat="1" ht="23.25" customHeight="1">
      <c r="A325" s="8">
        <v>3</v>
      </c>
      <c r="B325" s="7" t="s">
        <v>111</v>
      </c>
      <c r="C325" s="10" t="s">
        <v>108</v>
      </c>
      <c r="D325" s="10" t="s">
        <v>112</v>
      </c>
      <c r="E325" s="9">
        <v>220107160163</v>
      </c>
      <c r="F325" s="7" t="s">
        <v>2</v>
      </c>
      <c r="G325" s="31">
        <v>74.36</v>
      </c>
      <c r="H325" s="31">
        <f t="shared" si="63"/>
        <v>44.616</v>
      </c>
      <c r="I325" s="31">
        <v>75.3</v>
      </c>
      <c r="J325" s="31">
        <f t="shared" si="64"/>
        <v>30.12</v>
      </c>
      <c r="K325" s="31">
        <f t="shared" si="65"/>
        <v>74.736000000000004</v>
      </c>
      <c r="L325" s="33" t="s">
        <v>269</v>
      </c>
      <c r="M325" s="33" t="s">
        <v>313</v>
      </c>
      <c r="N325" s="15"/>
    </row>
    <row r="326" spans="1:14" s="4" customFormat="1" ht="23.25" customHeight="1">
      <c r="A326" s="8">
        <v>4</v>
      </c>
      <c r="B326" s="7" t="s">
        <v>111</v>
      </c>
      <c r="C326" s="10" t="s">
        <v>108</v>
      </c>
      <c r="D326" s="10" t="s">
        <v>112</v>
      </c>
      <c r="E326" s="9">
        <v>220107160165</v>
      </c>
      <c r="F326" s="7" t="s">
        <v>2</v>
      </c>
      <c r="G326" s="31">
        <v>69.430000000000007</v>
      </c>
      <c r="H326" s="31">
        <f t="shared" si="63"/>
        <v>41.658000000000001</v>
      </c>
      <c r="I326" s="31">
        <v>73.2</v>
      </c>
      <c r="J326" s="31">
        <f t="shared" si="64"/>
        <v>29.28</v>
      </c>
      <c r="K326" s="31">
        <f t="shared" si="65"/>
        <v>70.938000000000002</v>
      </c>
      <c r="L326" s="33" t="s">
        <v>270</v>
      </c>
      <c r="M326" s="33" t="s">
        <v>313</v>
      </c>
      <c r="N326" s="15"/>
    </row>
    <row r="327" spans="1:14" s="4" customFormat="1" ht="23.25" customHeight="1">
      <c r="A327" s="8">
        <v>5</v>
      </c>
      <c r="B327" s="8" t="s">
        <v>111</v>
      </c>
      <c r="C327" s="8" t="s">
        <v>108</v>
      </c>
      <c r="D327" s="8" t="s">
        <v>112</v>
      </c>
      <c r="E327" s="9">
        <v>220107160170</v>
      </c>
      <c r="F327" s="7" t="s">
        <v>2</v>
      </c>
      <c r="G327" s="31">
        <v>68.209999999999994</v>
      </c>
      <c r="H327" s="31">
        <f t="shared" si="63"/>
        <v>40.925999999999995</v>
      </c>
      <c r="I327" s="31">
        <v>73.2</v>
      </c>
      <c r="J327" s="31">
        <f t="shared" si="64"/>
        <v>29.28</v>
      </c>
      <c r="K327" s="31">
        <f t="shared" si="65"/>
        <v>70.205999999999989</v>
      </c>
      <c r="L327" s="33" t="s">
        <v>271</v>
      </c>
      <c r="M327" s="33" t="s">
        <v>313</v>
      </c>
      <c r="N327" s="15"/>
    </row>
    <row r="328" spans="1:14" s="4" customFormat="1" ht="23.25" customHeight="1">
      <c r="A328" s="8">
        <v>6</v>
      </c>
      <c r="B328" s="8" t="s">
        <v>111</v>
      </c>
      <c r="C328" s="8" t="s">
        <v>108</v>
      </c>
      <c r="D328" s="8" t="s">
        <v>112</v>
      </c>
      <c r="E328" s="9">
        <v>220107160161</v>
      </c>
      <c r="F328" s="7" t="s">
        <v>2</v>
      </c>
      <c r="G328" s="31">
        <v>67.11</v>
      </c>
      <c r="H328" s="31">
        <f t="shared" si="63"/>
        <v>40.265999999999998</v>
      </c>
      <c r="I328" s="31">
        <v>0</v>
      </c>
      <c r="J328" s="31">
        <f t="shared" si="64"/>
        <v>0</v>
      </c>
      <c r="K328" s="31">
        <f t="shared" si="65"/>
        <v>40.265999999999998</v>
      </c>
      <c r="L328" s="33" t="s">
        <v>272</v>
      </c>
      <c r="M328" s="33" t="s">
        <v>313</v>
      </c>
      <c r="N328" s="15" t="s">
        <v>304</v>
      </c>
    </row>
    <row r="329" spans="1:14" s="4" customFormat="1" ht="57.75" customHeight="1">
      <c r="A329" s="8"/>
      <c r="B329" s="8"/>
      <c r="C329" s="8"/>
      <c r="D329" s="8"/>
      <c r="E329" s="9"/>
      <c r="F329" s="7"/>
      <c r="G329" s="31"/>
      <c r="H329" s="31"/>
      <c r="I329" s="31"/>
      <c r="J329" s="31"/>
      <c r="K329" s="31"/>
      <c r="L329" s="33"/>
      <c r="M329" s="33"/>
      <c r="N329" s="15"/>
    </row>
    <row r="330" spans="1:14" ht="23.25" customHeight="1">
      <c r="A330" s="8">
        <v>1</v>
      </c>
      <c r="B330" s="21" t="s">
        <v>123</v>
      </c>
      <c r="C330" s="21" t="s">
        <v>124</v>
      </c>
      <c r="D330" s="21" t="s">
        <v>125</v>
      </c>
      <c r="E330" s="19">
        <v>220207160004</v>
      </c>
      <c r="F330" s="10" t="s">
        <v>32</v>
      </c>
      <c r="G330" s="31">
        <v>79.98</v>
      </c>
      <c r="H330" s="31">
        <f>SUM(G330*0.6)</f>
        <v>47.988</v>
      </c>
      <c r="I330" s="31">
        <v>80.45</v>
      </c>
      <c r="J330" s="31">
        <f>SUM(I330*0.4)</f>
        <v>32.18</v>
      </c>
      <c r="K330" s="31">
        <f>SUM(H330+J330)</f>
        <v>80.168000000000006</v>
      </c>
      <c r="L330" s="33" t="s">
        <v>307</v>
      </c>
      <c r="M330" s="33" t="s">
        <v>312</v>
      </c>
      <c r="N330" s="10"/>
    </row>
    <row r="331" spans="1:14" ht="23.25" customHeight="1">
      <c r="A331" s="8">
        <v>2</v>
      </c>
      <c r="B331" s="21" t="s">
        <v>123</v>
      </c>
      <c r="C331" s="21" t="s">
        <v>124</v>
      </c>
      <c r="D331" s="17" t="s">
        <v>125</v>
      </c>
      <c r="E331" s="19">
        <v>220207160002</v>
      </c>
      <c r="F331" s="10" t="s">
        <v>1</v>
      </c>
      <c r="G331" s="31">
        <v>67.59</v>
      </c>
      <c r="H331" s="31">
        <f>SUM(G331*0.6)</f>
        <v>40.554000000000002</v>
      </c>
      <c r="I331" s="31">
        <v>67.95</v>
      </c>
      <c r="J331" s="31">
        <f>SUM(I331*0.4)</f>
        <v>27.180000000000003</v>
      </c>
      <c r="K331" s="31">
        <f>SUM(H331+J331)</f>
        <v>67.734000000000009</v>
      </c>
      <c r="L331" s="33" t="s">
        <v>268</v>
      </c>
      <c r="M331" s="33" t="s">
        <v>312</v>
      </c>
      <c r="N331" s="10"/>
    </row>
    <row r="332" spans="1:14" ht="23.25" customHeight="1">
      <c r="A332" s="8">
        <v>4</v>
      </c>
      <c r="B332" s="21" t="s">
        <v>123</v>
      </c>
      <c r="C332" s="21" t="s">
        <v>124</v>
      </c>
      <c r="D332" s="21" t="s">
        <v>125</v>
      </c>
      <c r="E332" s="19">
        <v>220207160005</v>
      </c>
      <c r="F332" s="10" t="s">
        <v>33</v>
      </c>
      <c r="G332" s="31">
        <v>65.27</v>
      </c>
      <c r="H332" s="31">
        <f>SUM(G332*0.6)</f>
        <v>39.161999999999999</v>
      </c>
      <c r="I332" s="31">
        <v>71.3</v>
      </c>
      <c r="J332" s="31">
        <f>SUM(I332*0.4)</f>
        <v>28.52</v>
      </c>
      <c r="K332" s="31">
        <f>SUM(H332+J332)</f>
        <v>67.682000000000002</v>
      </c>
      <c r="L332" s="33" t="s">
        <v>269</v>
      </c>
      <c r="M332" s="33" t="s">
        <v>312</v>
      </c>
      <c r="N332" s="10"/>
    </row>
    <row r="333" spans="1:14" ht="23.25" customHeight="1">
      <c r="A333" s="8">
        <v>3</v>
      </c>
      <c r="B333" s="21" t="s">
        <v>123</v>
      </c>
      <c r="C333" s="21" t="s">
        <v>124</v>
      </c>
      <c r="D333" s="21" t="s">
        <v>125</v>
      </c>
      <c r="E333" s="19">
        <v>220207160001</v>
      </c>
      <c r="F333" s="10" t="s">
        <v>1</v>
      </c>
      <c r="G333" s="31">
        <v>65.400000000000006</v>
      </c>
      <c r="H333" s="31">
        <f>SUM(G333*0.6)</f>
        <v>39.24</v>
      </c>
      <c r="I333" s="31">
        <v>69.7</v>
      </c>
      <c r="J333" s="31">
        <f>SUM(I333*0.4)</f>
        <v>27.880000000000003</v>
      </c>
      <c r="K333" s="31">
        <f>SUM(H333+J333)</f>
        <v>67.12</v>
      </c>
      <c r="L333" s="33" t="s">
        <v>270</v>
      </c>
      <c r="M333" s="33" t="s">
        <v>312</v>
      </c>
      <c r="N333" s="10"/>
    </row>
    <row r="334" spans="1:14" ht="23.25" customHeight="1">
      <c r="A334" s="8">
        <v>5</v>
      </c>
      <c r="B334" s="21" t="s">
        <v>123</v>
      </c>
      <c r="C334" s="21" t="s">
        <v>124</v>
      </c>
      <c r="D334" s="17" t="s">
        <v>126</v>
      </c>
      <c r="E334" s="19">
        <v>220207160003</v>
      </c>
      <c r="F334" s="10" t="s">
        <v>1</v>
      </c>
      <c r="G334" s="31">
        <v>57.9</v>
      </c>
      <c r="H334" s="31">
        <f>SUM(G334*0.6)</f>
        <v>34.739999999999995</v>
      </c>
      <c r="I334" s="31">
        <v>63.25</v>
      </c>
      <c r="J334" s="31">
        <f>SUM(I334*0.4)</f>
        <v>25.3</v>
      </c>
      <c r="K334" s="31">
        <f>SUM(H334+J334)</f>
        <v>60.039999999999992</v>
      </c>
      <c r="L334" s="33" t="s">
        <v>271</v>
      </c>
      <c r="M334" s="33" t="s">
        <v>313</v>
      </c>
      <c r="N334" s="10"/>
    </row>
    <row r="335" spans="1:14" ht="23.25" customHeight="1">
      <c r="A335" s="8"/>
      <c r="B335" s="21"/>
      <c r="C335" s="21"/>
      <c r="D335" s="17"/>
      <c r="E335" s="19"/>
      <c r="F335" s="10"/>
      <c r="G335" s="31"/>
      <c r="H335" s="31"/>
      <c r="I335" s="31"/>
      <c r="J335" s="31"/>
      <c r="K335" s="31"/>
      <c r="L335" s="33"/>
      <c r="M335" s="33"/>
      <c r="N335" s="10"/>
    </row>
    <row r="336" spans="1:14" ht="23.25" customHeight="1">
      <c r="A336" s="8">
        <v>1</v>
      </c>
      <c r="B336" s="21" t="s">
        <v>123</v>
      </c>
      <c r="C336" s="21" t="s">
        <v>124</v>
      </c>
      <c r="D336" s="21" t="s">
        <v>127</v>
      </c>
      <c r="E336" s="19">
        <v>220207160007</v>
      </c>
      <c r="F336" s="10" t="s">
        <v>32</v>
      </c>
      <c r="G336" s="31">
        <v>80.72</v>
      </c>
      <c r="H336" s="31">
        <f t="shared" ref="H336:H341" si="66">SUM(G336*0.6)</f>
        <v>48.431999999999995</v>
      </c>
      <c r="I336" s="31">
        <v>80.650000000000006</v>
      </c>
      <c r="J336" s="31">
        <f t="shared" ref="J336:J341" si="67">SUM(I336*0.4)</f>
        <v>32.260000000000005</v>
      </c>
      <c r="K336" s="31">
        <f t="shared" ref="K336:K341" si="68">SUM(H336+J336)</f>
        <v>80.692000000000007</v>
      </c>
      <c r="L336" s="33" t="s">
        <v>306</v>
      </c>
      <c r="M336" s="33" t="s">
        <v>312</v>
      </c>
      <c r="N336" s="10"/>
    </row>
    <row r="337" spans="1:14" ht="23.25" customHeight="1">
      <c r="A337" s="8">
        <v>2</v>
      </c>
      <c r="B337" s="21" t="s">
        <v>123</v>
      </c>
      <c r="C337" s="21" t="s">
        <v>124</v>
      </c>
      <c r="D337" s="21" t="s">
        <v>127</v>
      </c>
      <c r="E337" s="19">
        <v>220207160010</v>
      </c>
      <c r="F337" s="10" t="s">
        <v>34</v>
      </c>
      <c r="G337" s="31">
        <v>78.64</v>
      </c>
      <c r="H337" s="31">
        <f t="shared" si="66"/>
        <v>47.183999999999997</v>
      </c>
      <c r="I337" s="31">
        <v>81.05</v>
      </c>
      <c r="J337" s="31">
        <f t="shared" si="67"/>
        <v>32.42</v>
      </c>
      <c r="K337" s="31">
        <f t="shared" si="68"/>
        <v>79.603999999999999</v>
      </c>
      <c r="L337" s="33" t="s">
        <v>268</v>
      </c>
      <c r="M337" s="33" t="s">
        <v>312</v>
      </c>
      <c r="N337" s="10"/>
    </row>
    <row r="338" spans="1:14" ht="23.25" customHeight="1">
      <c r="A338" s="8">
        <v>4</v>
      </c>
      <c r="B338" s="21" t="s">
        <v>123</v>
      </c>
      <c r="C338" s="21" t="s">
        <v>124</v>
      </c>
      <c r="D338" s="21" t="s">
        <v>127</v>
      </c>
      <c r="E338" s="19">
        <v>220207160008</v>
      </c>
      <c r="F338" s="10" t="s">
        <v>35</v>
      </c>
      <c r="G338" s="31">
        <v>72.87</v>
      </c>
      <c r="H338" s="31">
        <f t="shared" si="66"/>
        <v>43.722000000000001</v>
      </c>
      <c r="I338" s="31">
        <v>75.900000000000006</v>
      </c>
      <c r="J338" s="31">
        <f t="shared" si="67"/>
        <v>30.360000000000003</v>
      </c>
      <c r="K338" s="31">
        <f t="shared" si="68"/>
        <v>74.082000000000008</v>
      </c>
      <c r="L338" s="33" t="s">
        <v>269</v>
      </c>
      <c r="M338" s="33" t="s">
        <v>312</v>
      </c>
      <c r="N338" s="10"/>
    </row>
    <row r="339" spans="1:14" ht="23.25" customHeight="1">
      <c r="A339" s="8">
        <v>3</v>
      </c>
      <c r="B339" s="21" t="s">
        <v>123</v>
      </c>
      <c r="C339" s="21" t="s">
        <v>124</v>
      </c>
      <c r="D339" s="21" t="s">
        <v>127</v>
      </c>
      <c r="E339" s="19">
        <v>220207160011</v>
      </c>
      <c r="F339" s="10" t="s">
        <v>36</v>
      </c>
      <c r="G339" s="31">
        <v>73.599999999999994</v>
      </c>
      <c r="H339" s="31">
        <f t="shared" si="66"/>
        <v>44.16</v>
      </c>
      <c r="I339" s="31">
        <v>73.900000000000006</v>
      </c>
      <c r="J339" s="31">
        <f t="shared" si="67"/>
        <v>29.560000000000002</v>
      </c>
      <c r="K339" s="31">
        <f t="shared" si="68"/>
        <v>73.72</v>
      </c>
      <c r="L339" s="33" t="s">
        <v>270</v>
      </c>
      <c r="M339" s="33" t="s">
        <v>312</v>
      </c>
      <c r="N339" s="10"/>
    </row>
    <row r="340" spans="1:14" ht="23.25" customHeight="1">
      <c r="A340" s="8">
        <v>5</v>
      </c>
      <c r="B340" s="21" t="s">
        <v>123</v>
      </c>
      <c r="C340" s="21" t="s">
        <v>124</v>
      </c>
      <c r="D340" s="21" t="s">
        <v>127</v>
      </c>
      <c r="E340" s="19">
        <v>220207160006</v>
      </c>
      <c r="F340" s="10" t="s">
        <v>34</v>
      </c>
      <c r="G340" s="31">
        <v>70.41</v>
      </c>
      <c r="H340" s="31">
        <f t="shared" si="66"/>
        <v>42.245999999999995</v>
      </c>
      <c r="I340" s="31">
        <v>75.45</v>
      </c>
      <c r="J340" s="31">
        <f t="shared" si="67"/>
        <v>30.180000000000003</v>
      </c>
      <c r="K340" s="31">
        <f t="shared" si="68"/>
        <v>72.426000000000002</v>
      </c>
      <c r="L340" s="33" t="s">
        <v>271</v>
      </c>
      <c r="M340" s="33" t="s">
        <v>313</v>
      </c>
      <c r="N340" s="10"/>
    </row>
    <row r="341" spans="1:14" ht="23.25" customHeight="1">
      <c r="A341" s="8">
        <v>6</v>
      </c>
      <c r="B341" s="21" t="s">
        <v>123</v>
      </c>
      <c r="C341" s="21" t="s">
        <v>124</v>
      </c>
      <c r="D341" s="21" t="s">
        <v>127</v>
      </c>
      <c r="E341" s="19">
        <v>220207160009</v>
      </c>
      <c r="F341" s="10" t="s">
        <v>35</v>
      </c>
      <c r="G341" s="31">
        <v>64.52</v>
      </c>
      <c r="H341" s="31">
        <f t="shared" si="66"/>
        <v>38.711999999999996</v>
      </c>
      <c r="I341" s="31">
        <v>78.2</v>
      </c>
      <c r="J341" s="31">
        <f t="shared" si="67"/>
        <v>31.28</v>
      </c>
      <c r="K341" s="31">
        <f t="shared" si="68"/>
        <v>69.99199999999999</v>
      </c>
      <c r="L341" s="33" t="s">
        <v>272</v>
      </c>
      <c r="M341" s="33" t="s">
        <v>313</v>
      </c>
      <c r="N341" s="10"/>
    </row>
    <row r="342" spans="1:14" ht="23.25" customHeight="1">
      <c r="A342" s="8"/>
      <c r="B342" s="21"/>
      <c r="C342" s="21"/>
      <c r="D342" s="21"/>
      <c r="E342" s="19"/>
      <c r="F342" s="10"/>
      <c r="G342" s="31"/>
      <c r="H342" s="31"/>
      <c r="I342" s="31"/>
      <c r="J342" s="31"/>
      <c r="K342" s="31"/>
      <c r="L342" s="33"/>
      <c r="M342" s="33"/>
      <c r="N342" s="10"/>
    </row>
    <row r="343" spans="1:14" ht="23.25" customHeight="1">
      <c r="A343" s="8">
        <v>2</v>
      </c>
      <c r="B343" s="21" t="s">
        <v>123</v>
      </c>
      <c r="C343" s="21" t="s">
        <v>124</v>
      </c>
      <c r="D343" s="21" t="s">
        <v>128</v>
      </c>
      <c r="E343" s="19">
        <v>220207160013</v>
      </c>
      <c r="F343" s="10" t="s">
        <v>36</v>
      </c>
      <c r="G343" s="31">
        <v>75.209999999999994</v>
      </c>
      <c r="H343" s="31">
        <f t="shared" ref="H343:H348" si="69">SUM(G343*0.6)</f>
        <v>45.125999999999998</v>
      </c>
      <c r="I343" s="31">
        <v>77.650000000000006</v>
      </c>
      <c r="J343" s="31">
        <f t="shared" ref="J343:J348" si="70">SUM(I343*0.4)</f>
        <v>31.060000000000002</v>
      </c>
      <c r="K343" s="31">
        <f t="shared" ref="K343:K348" si="71">SUM(H343+J343)</f>
        <v>76.186000000000007</v>
      </c>
      <c r="L343" s="33" t="s">
        <v>306</v>
      </c>
      <c r="M343" s="33" t="s">
        <v>312</v>
      </c>
      <c r="N343" s="10"/>
    </row>
    <row r="344" spans="1:14" ht="23.25" customHeight="1">
      <c r="A344" s="8">
        <v>3</v>
      </c>
      <c r="B344" s="21" t="s">
        <v>123</v>
      </c>
      <c r="C344" s="21" t="s">
        <v>124</v>
      </c>
      <c r="D344" s="21" t="s">
        <v>128</v>
      </c>
      <c r="E344" s="19">
        <v>220207160014</v>
      </c>
      <c r="F344" s="10" t="s">
        <v>37</v>
      </c>
      <c r="G344" s="31">
        <v>73.47</v>
      </c>
      <c r="H344" s="31">
        <f t="shared" si="69"/>
        <v>44.082000000000001</v>
      </c>
      <c r="I344" s="31">
        <v>76.95</v>
      </c>
      <c r="J344" s="31">
        <f t="shared" si="70"/>
        <v>30.78</v>
      </c>
      <c r="K344" s="31">
        <f t="shared" si="71"/>
        <v>74.861999999999995</v>
      </c>
      <c r="L344" s="33" t="s">
        <v>268</v>
      </c>
      <c r="M344" s="33" t="s">
        <v>312</v>
      </c>
      <c r="N344" s="10"/>
    </row>
    <row r="345" spans="1:14" ht="23.25" customHeight="1">
      <c r="A345" s="8">
        <v>1</v>
      </c>
      <c r="B345" s="21" t="s">
        <v>123</v>
      </c>
      <c r="C345" s="21" t="s">
        <v>124</v>
      </c>
      <c r="D345" s="21" t="s">
        <v>128</v>
      </c>
      <c r="E345" s="19">
        <v>220207160012</v>
      </c>
      <c r="F345" s="10" t="s">
        <v>36</v>
      </c>
      <c r="G345" s="31">
        <v>75.569999999999993</v>
      </c>
      <c r="H345" s="31">
        <f t="shared" si="69"/>
        <v>45.341999999999992</v>
      </c>
      <c r="I345" s="31">
        <v>73.3</v>
      </c>
      <c r="J345" s="31">
        <f t="shared" si="70"/>
        <v>29.32</v>
      </c>
      <c r="K345" s="31">
        <f t="shared" si="71"/>
        <v>74.661999999999992</v>
      </c>
      <c r="L345" s="33" t="s">
        <v>269</v>
      </c>
      <c r="M345" s="33" t="s">
        <v>312</v>
      </c>
      <c r="N345" s="10"/>
    </row>
    <row r="346" spans="1:14" ht="23.25" customHeight="1">
      <c r="A346" s="8">
        <v>4</v>
      </c>
      <c r="B346" s="21" t="s">
        <v>123</v>
      </c>
      <c r="C346" s="21" t="s">
        <v>124</v>
      </c>
      <c r="D346" s="21" t="s">
        <v>128</v>
      </c>
      <c r="E346" s="19">
        <v>220207160018</v>
      </c>
      <c r="F346" s="10" t="s">
        <v>40</v>
      </c>
      <c r="G346" s="31">
        <v>71.28</v>
      </c>
      <c r="H346" s="31">
        <f t="shared" si="69"/>
        <v>42.768000000000001</v>
      </c>
      <c r="I346" s="31">
        <v>71.95</v>
      </c>
      <c r="J346" s="31">
        <f t="shared" si="70"/>
        <v>28.78</v>
      </c>
      <c r="K346" s="31">
        <f t="shared" si="71"/>
        <v>71.548000000000002</v>
      </c>
      <c r="L346" s="33" t="s">
        <v>270</v>
      </c>
      <c r="M346" s="33" t="s">
        <v>312</v>
      </c>
      <c r="N346" s="10"/>
    </row>
    <row r="347" spans="1:14" ht="23.25" customHeight="1">
      <c r="A347" s="8">
        <v>5</v>
      </c>
      <c r="B347" s="21" t="s">
        <v>123</v>
      </c>
      <c r="C347" s="21" t="s">
        <v>124</v>
      </c>
      <c r="D347" s="21" t="s">
        <v>128</v>
      </c>
      <c r="E347" s="19">
        <v>220207160017</v>
      </c>
      <c r="F347" s="10" t="s">
        <v>40</v>
      </c>
      <c r="G347" s="31">
        <v>69.319999999999993</v>
      </c>
      <c r="H347" s="31">
        <f t="shared" si="69"/>
        <v>41.591999999999992</v>
      </c>
      <c r="I347" s="31">
        <v>73.55</v>
      </c>
      <c r="J347" s="31">
        <f t="shared" si="70"/>
        <v>29.42</v>
      </c>
      <c r="K347" s="31">
        <f t="shared" si="71"/>
        <v>71.012</v>
      </c>
      <c r="L347" s="33" t="s">
        <v>271</v>
      </c>
      <c r="M347" s="33" t="s">
        <v>313</v>
      </c>
      <c r="N347" s="10"/>
    </row>
    <row r="348" spans="1:14" ht="23.25" customHeight="1">
      <c r="A348" s="8">
        <v>6</v>
      </c>
      <c r="B348" s="21" t="s">
        <v>123</v>
      </c>
      <c r="C348" s="21" t="s">
        <v>124</v>
      </c>
      <c r="D348" s="21" t="s">
        <v>128</v>
      </c>
      <c r="E348" s="19">
        <v>220207160016</v>
      </c>
      <c r="F348" s="10" t="s">
        <v>39</v>
      </c>
      <c r="G348" s="31">
        <v>58.74</v>
      </c>
      <c r="H348" s="31">
        <f t="shared" si="69"/>
        <v>35.244</v>
      </c>
      <c r="I348" s="31">
        <v>79.05</v>
      </c>
      <c r="J348" s="31">
        <f t="shared" si="70"/>
        <v>31.62</v>
      </c>
      <c r="K348" s="31">
        <f t="shared" si="71"/>
        <v>66.864000000000004</v>
      </c>
      <c r="L348" s="33" t="s">
        <v>272</v>
      </c>
      <c r="M348" s="33" t="s">
        <v>313</v>
      </c>
      <c r="N348" s="10"/>
    </row>
    <row r="349" spans="1:14" ht="19.5" customHeight="1">
      <c r="A349" s="8"/>
      <c r="B349" s="21"/>
      <c r="C349" s="21"/>
      <c r="D349" s="21"/>
      <c r="E349" s="19"/>
      <c r="F349" s="10"/>
      <c r="G349" s="31"/>
      <c r="H349" s="31"/>
      <c r="I349" s="31"/>
      <c r="J349" s="31"/>
      <c r="K349" s="31"/>
      <c r="L349" s="33"/>
      <c r="M349" s="33"/>
      <c r="N349" s="15"/>
    </row>
    <row r="350" spans="1:14" ht="23.25" customHeight="1">
      <c r="A350" s="8">
        <v>1</v>
      </c>
      <c r="B350" s="21" t="s">
        <v>123</v>
      </c>
      <c r="C350" s="21" t="s">
        <v>124</v>
      </c>
      <c r="D350" s="21" t="s">
        <v>129</v>
      </c>
      <c r="E350" s="19">
        <v>220207160019</v>
      </c>
      <c r="F350" s="10" t="s">
        <v>39</v>
      </c>
      <c r="G350" s="31">
        <v>79.489999999999995</v>
      </c>
      <c r="H350" s="31">
        <f>SUM(G350*0.6)</f>
        <v>47.693999999999996</v>
      </c>
      <c r="I350" s="31">
        <v>75.150000000000006</v>
      </c>
      <c r="J350" s="31">
        <f>SUM(I350*0.4)</f>
        <v>30.060000000000002</v>
      </c>
      <c r="K350" s="31">
        <f>SUM(H350+J350)</f>
        <v>77.753999999999991</v>
      </c>
      <c r="L350" s="33" t="s">
        <v>307</v>
      </c>
      <c r="M350" s="33" t="s">
        <v>312</v>
      </c>
      <c r="N350" s="10"/>
    </row>
    <row r="351" spans="1:14" ht="23.25" customHeight="1">
      <c r="A351" s="8">
        <v>2</v>
      </c>
      <c r="B351" s="21" t="s">
        <v>123</v>
      </c>
      <c r="C351" s="21" t="s">
        <v>124</v>
      </c>
      <c r="D351" s="21" t="s">
        <v>129</v>
      </c>
      <c r="E351" s="19">
        <v>220207160021</v>
      </c>
      <c r="F351" s="10" t="s">
        <v>39</v>
      </c>
      <c r="G351" s="31">
        <v>65.150000000000006</v>
      </c>
      <c r="H351" s="31">
        <f>SUM(G351*0.6)</f>
        <v>39.090000000000003</v>
      </c>
      <c r="I351" s="31">
        <v>73.3</v>
      </c>
      <c r="J351" s="31">
        <f>SUM(I351*0.4)</f>
        <v>29.32</v>
      </c>
      <c r="K351" s="31">
        <f>SUM(H351+J351)</f>
        <v>68.41</v>
      </c>
      <c r="L351" s="33" t="s">
        <v>308</v>
      </c>
      <c r="M351" s="33" t="s">
        <v>312</v>
      </c>
      <c r="N351" s="10"/>
    </row>
    <row r="352" spans="1:14" ht="23.25" customHeight="1">
      <c r="A352" s="8">
        <v>3</v>
      </c>
      <c r="B352" s="21" t="s">
        <v>123</v>
      </c>
      <c r="C352" s="21" t="s">
        <v>124</v>
      </c>
      <c r="D352" s="21" t="s">
        <v>129</v>
      </c>
      <c r="E352" s="19">
        <v>220207160020</v>
      </c>
      <c r="F352" s="10" t="s">
        <v>39</v>
      </c>
      <c r="G352" s="31">
        <v>61.19</v>
      </c>
      <c r="H352" s="31">
        <f>SUM(G352*0.6)</f>
        <v>36.713999999999999</v>
      </c>
      <c r="I352" s="31">
        <v>68.599999999999994</v>
      </c>
      <c r="J352" s="31">
        <f>SUM(I352*0.4)</f>
        <v>27.439999999999998</v>
      </c>
      <c r="K352" s="31">
        <f>SUM(H352+J352)</f>
        <v>64.153999999999996</v>
      </c>
      <c r="L352" s="33" t="s">
        <v>309</v>
      </c>
      <c r="M352" s="33" t="s">
        <v>312</v>
      </c>
      <c r="N352" s="10"/>
    </row>
    <row r="353" spans="1:14" ht="20.25" customHeight="1">
      <c r="A353" s="8"/>
      <c r="B353" s="21"/>
      <c r="C353" s="21"/>
      <c r="D353" s="21"/>
      <c r="E353" s="19"/>
      <c r="F353" s="10"/>
      <c r="G353" s="31"/>
      <c r="H353" s="31"/>
      <c r="I353" s="31"/>
      <c r="J353" s="31"/>
      <c r="K353" s="31"/>
      <c r="L353" s="33"/>
      <c r="M353" s="33"/>
      <c r="N353" s="10"/>
    </row>
    <row r="354" spans="1:14" ht="23.25" customHeight="1">
      <c r="A354" s="8">
        <v>1</v>
      </c>
      <c r="B354" s="21" t="s">
        <v>130</v>
      </c>
      <c r="C354" s="21" t="s">
        <v>131</v>
      </c>
      <c r="D354" s="21" t="s">
        <v>132</v>
      </c>
      <c r="E354" s="19">
        <v>220207160022</v>
      </c>
      <c r="F354" s="10" t="s">
        <v>41</v>
      </c>
      <c r="G354" s="31">
        <v>47.45</v>
      </c>
      <c r="H354" s="31">
        <f t="shared" ref="H354:H381" si="72">SUM(G354*0.6)</f>
        <v>28.470000000000002</v>
      </c>
      <c r="I354" s="31">
        <v>73.55</v>
      </c>
      <c r="J354" s="31">
        <f t="shared" ref="J354:J381" si="73">SUM(I354*0.4)</f>
        <v>29.42</v>
      </c>
      <c r="K354" s="31">
        <f t="shared" ref="K354:K381" si="74">SUM(H354+J354)</f>
        <v>57.89</v>
      </c>
      <c r="L354" s="33" t="s">
        <v>306</v>
      </c>
      <c r="M354" s="33" t="s">
        <v>315</v>
      </c>
      <c r="N354" s="10"/>
    </row>
    <row r="355" spans="1:14" ht="19.5" customHeight="1">
      <c r="A355" s="8"/>
      <c r="B355" s="21"/>
      <c r="C355" s="21"/>
      <c r="D355" s="21"/>
      <c r="E355" s="19"/>
      <c r="F355" s="10"/>
      <c r="G355" s="31"/>
      <c r="H355" s="31"/>
      <c r="I355" s="31"/>
      <c r="J355" s="31"/>
      <c r="K355" s="31"/>
      <c r="L355" s="33"/>
      <c r="M355" s="33"/>
      <c r="N355" s="10"/>
    </row>
    <row r="356" spans="1:14" ht="23.25" customHeight="1">
      <c r="A356" s="8">
        <v>2</v>
      </c>
      <c r="B356" s="21" t="s">
        <v>130</v>
      </c>
      <c r="C356" s="21" t="s">
        <v>133</v>
      </c>
      <c r="D356" s="21" t="s">
        <v>134</v>
      </c>
      <c r="E356" s="19">
        <v>220207160025</v>
      </c>
      <c r="F356" s="10" t="s">
        <v>32</v>
      </c>
      <c r="G356" s="31">
        <v>60.6</v>
      </c>
      <c r="H356" s="31">
        <f>SUM(G356*0.6)</f>
        <v>36.36</v>
      </c>
      <c r="I356" s="31">
        <v>83.4</v>
      </c>
      <c r="J356" s="31">
        <f>SUM(I356*0.4)</f>
        <v>33.360000000000007</v>
      </c>
      <c r="K356" s="31">
        <f>SUM(H356+J356)</f>
        <v>69.72</v>
      </c>
      <c r="L356" s="33" t="s">
        <v>306</v>
      </c>
      <c r="M356" s="33" t="s">
        <v>312</v>
      </c>
      <c r="N356" s="10"/>
    </row>
    <row r="357" spans="1:14" ht="23.25" customHeight="1">
      <c r="A357" s="8">
        <v>1</v>
      </c>
      <c r="B357" s="21" t="s">
        <v>130</v>
      </c>
      <c r="C357" s="21" t="s">
        <v>133</v>
      </c>
      <c r="D357" s="21" t="s">
        <v>134</v>
      </c>
      <c r="E357" s="19">
        <v>220207160023</v>
      </c>
      <c r="F357" s="10" t="s">
        <v>41</v>
      </c>
      <c r="G357" s="31">
        <v>66.260000000000005</v>
      </c>
      <c r="H357" s="31">
        <f>SUM(G357*0.6)</f>
        <v>39.756</v>
      </c>
      <c r="I357" s="31">
        <v>69.400000000000006</v>
      </c>
      <c r="J357" s="31">
        <f>SUM(I357*0.4)</f>
        <v>27.760000000000005</v>
      </c>
      <c r="K357" s="31">
        <f>SUM(H357+J357)</f>
        <v>67.516000000000005</v>
      </c>
      <c r="L357" s="33" t="s">
        <v>308</v>
      </c>
      <c r="M357" s="33" t="s">
        <v>313</v>
      </c>
      <c r="N357" s="10"/>
    </row>
    <row r="358" spans="1:14" ht="24" customHeight="1">
      <c r="A358" s="8"/>
      <c r="B358" s="21"/>
      <c r="C358" s="21"/>
      <c r="D358" s="21"/>
      <c r="E358" s="19"/>
      <c r="F358" s="10"/>
      <c r="G358" s="31"/>
      <c r="H358" s="31"/>
      <c r="I358" s="31"/>
      <c r="J358" s="31"/>
      <c r="K358" s="31"/>
      <c r="L358" s="33"/>
      <c r="M358" s="33"/>
      <c r="N358" s="15"/>
    </row>
    <row r="359" spans="1:14" ht="23.25" customHeight="1">
      <c r="A359" s="8">
        <v>1</v>
      </c>
      <c r="B359" s="21" t="s">
        <v>123</v>
      </c>
      <c r="C359" s="21" t="s">
        <v>135</v>
      </c>
      <c r="D359" s="21" t="s">
        <v>136</v>
      </c>
      <c r="E359" s="19">
        <v>220207160027</v>
      </c>
      <c r="F359" s="10" t="s">
        <v>42</v>
      </c>
      <c r="G359" s="31">
        <v>66.010000000000005</v>
      </c>
      <c r="H359" s="31">
        <f t="shared" si="72"/>
        <v>39.606000000000002</v>
      </c>
      <c r="I359" s="31">
        <v>72.7</v>
      </c>
      <c r="J359" s="31">
        <f t="shared" si="73"/>
        <v>29.080000000000002</v>
      </c>
      <c r="K359" s="31">
        <f t="shared" si="74"/>
        <v>68.686000000000007</v>
      </c>
      <c r="L359" s="33" t="s">
        <v>306</v>
      </c>
      <c r="M359" s="33" t="s">
        <v>312</v>
      </c>
      <c r="N359" s="10"/>
    </row>
    <row r="360" spans="1:14" ht="17.25" customHeight="1">
      <c r="A360" s="8"/>
      <c r="B360" s="21"/>
      <c r="C360" s="21"/>
      <c r="D360" s="21"/>
      <c r="E360" s="19"/>
      <c r="F360" s="10"/>
      <c r="G360" s="31"/>
      <c r="H360" s="31"/>
      <c r="I360" s="31"/>
      <c r="J360" s="31"/>
      <c r="K360" s="31"/>
      <c r="L360" s="33"/>
      <c r="M360" s="33"/>
      <c r="N360" s="10"/>
    </row>
    <row r="361" spans="1:14" ht="75" customHeight="1">
      <c r="A361" s="8">
        <v>1</v>
      </c>
      <c r="B361" s="21" t="s">
        <v>137</v>
      </c>
      <c r="C361" s="21" t="s">
        <v>138</v>
      </c>
      <c r="D361" s="21" t="s">
        <v>139</v>
      </c>
      <c r="E361" s="19">
        <v>220207160028</v>
      </c>
      <c r="F361" s="10" t="s">
        <v>37</v>
      </c>
      <c r="G361" s="31">
        <v>62.32</v>
      </c>
      <c r="H361" s="31">
        <f>SUM(G361*0.6)</f>
        <v>37.391999999999996</v>
      </c>
      <c r="I361" s="31">
        <v>71.099999999999994</v>
      </c>
      <c r="J361" s="31">
        <f>SUM(I361*0.4)</f>
        <v>28.439999999999998</v>
      </c>
      <c r="K361" s="31">
        <f>SUM(H361+J361)</f>
        <v>65.831999999999994</v>
      </c>
      <c r="L361" s="33" t="s">
        <v>306</v>
      </c>
      <c r="M361" s="33" t="s">
        <v>312</v>
      </c>
      <c r="N361" s="46" t="s">
        <v>317</v>
      </c>
    </row>
    <row r="362" spans="1:14" ht="23.25" customHeight="1">
      <c r="A362" s="8">
        <v>2</v>
      </c>
      <c r="B362" s="21" t="s">
        <v>137</v>
      </c>
      <c r="C362" s="21" t="s">
        <v>138</v>
      </c>
      <c r="D362" s="21" t="s">
        <v>139</v>
      </c>
      <c r="E362" s="19">
        <v>220207160029</v>
      </c>
      <c r="F362" s="10" t="s">
        <v>43</v>
      </c>
      <c r="G362" s="31">
        <v>59.12</v>
      </c>
      <c r="H362" s="31">
        <f>SUM(G362*0.6)</f>
        <v>35.471999999999994</v>
      </c>
      <c r="I362" s="31">
        <v>75.900000000000006</v>
      </c>
      <c r="J362" s="31">
        <f>SUM(I362*0.4)</f>
        <v>30.360000000000003</v>
      </c>
      <c r="K362" s="31">
        <f>SUM(H362+J362)</f>
        <v>65.831999999999994</v>
      </c>
      <c r="L362" s="33" t="s">
        <v>306</v>
      </c>
      <c r="M362" s="33" t="s">
        <v>313</v>
      </c>
      <c r="N362" s="10"/>
    </row>
    <row r="363" spans="1:14" ht="23.25" customHeight="1">
      <c r="A363" s="8">
        <v>3</v>
      </c>
      <c r="B363" s="21" t="s">
        <v>137</v>
      </c>
      <c r="C363" s="21" t="s">
        <v>138</v>
      </c>
      <c r="D363" s="21" t="s">
        <v>139</v>
      </c>
      <c r="E363" s="19">
        <v>220207160030</v>
      </c>
      <c r="F363" s="10" t="s">
        <v>34</v>
      </c>
      <c r="G363" s="31">
        <v>59.1</v>
      </c>
      <c r="H363" s="31">
        <f>SUM(G363*0.6)</f>
        <v>35.46</v>
      </c>
      <c r="I363" s="31">
        <v>74.650000000000006</v>
      </c>
      <c r="J363" s="31">
        <f>SUM(I363*0.4)</f>
        <v>29.860000000000003</v>
      </c>
      <c r="K363" s="31">
        <f>SUM(H363+J363)</f>
        <v>65.320000000000007</v>
      </c>
      <c r="L363" s="33" t="s">
        <v>308</v>
      </c>
      <c r="M363" s="33" t="s">
        <v>313</v>
      </c>
      <c r="N363" s="10"/>
    </row>
    <row r="364" spans="1:14" ht="21" customHeight="1">
      <c r="A364" s="8"/>
      <c r="B364" s="21"/>
      <c r="C364" s="21"/>
      <c r="D364" s="21"/>
      <c r="E364" s="19"/>
      <c r="F364" s="10"/>
      <c r="G364" s="31"/>
      <c r="H364" s="31"/>
      <c r="I364" s="31"/>
      <c r="J364" s="31"/>
      <c r="K364" s="31"/>
      <c r="L364" s="33"/>
      <c r="M364" s="33"/>
      <c r="N364" s="10"/>
    </row>
    <row r="365" spans="1:14" ht="23.25" customHeight="1">
      <c r="A365" s="8">
        <v>3</v>
      </c>
      <c r="B365" s="21" t="s">
        <v>137</v>
      </c>
      <c r="C365" s="21" t="s">
        <v>140</v>
      </c>
      <c r="D365" s="21" t="s">
        <v>141</v>
      </c>
      <c r="E365" s="19">
        <v>220207160040</v>
      </c>
      <c r="F365" s="10" t="s">
        <v>37</v>
      </c>
      <c r="G365" s="31">
        <v>56.42</v>
      </c>
      <c r="H365" s="31">
        <f>SUM(G365*0.6)</f>
        <v>33.851999999999997</v>
      </c>
      <c r="I365" s="31">
        <v>75.05</v>
      </c>
      <c r="J365" s="31">
        <f>SUM(I365*0.4)</f>
        <v>30.02</v>
      </c>
      <c r="K365" s="31">
        <f>SUM(H365+J365)</f>
        <v>63.872</v>
      </c>
      <c r="L365" s="33" t="s">
        <v>306</v>
      </c>
      <c r="M365" s="47" t="s">
        <v>312</v>
      </c>
      <c r="N365" s="10"/>
    </row>
    <row r="366" spans="1:14" ht="23.25" customHeight="1">
      <c r="A366" s="8">
        <v>1</v>
      </c>
      <c r="B366" s="21" t="s">
        <v>137</v>
      </c>
      <c r="C366" s="21" t="s">
        <v>140</v>
      </c>
      <c r="D366" s="21" t="s">
        <v>141</v>
      </c>
      <c r="E366" s="19">
        <v>220207160034</v>
      </c>
      <c r="F366" s="10" t="s">
        <v>39</v>
      </c>
      <c r="G366" s="31">
        <v>57.05</v>
      </c>
      <c r="H366" s="31">
        <f>SUM(G366*0.6)</f>
        <v>34.229999999999997</v>
      </c>
      <c r="I366" s="31">
        <v>73.349999999999994</v>
      </c>
      <c r="J366" s="31">
        <f>SUM(I366*0.4)</f>
        <v>29.34</v>
      </c>
      <c r="K366" s="31">
        <f>SUM(H366+J366)</f>
        <v>63.569999999999993</v>
      </c>
      <c r="L366" s="33" t="s">
        <v>308</v>
      </c>
      <c r="M366" s="47" t="s">
        <v>313</v>
      </c>
      <c r="N366" s="10"/>
    </row>
    <row r="367" spans="1:14" ht="23.25" customHeight="1">
      <c r="A367" s="8">
        <v>2</v>
      </c>
      <c r="B367" s="21" t="s">
        <v>137</v>
      </c>
      <c r="C367" s="21" t="s">
        <v>140</v>
      </c>
      <c r="D367" s="21" t="s">
        <v>141</v>
      </c>
      <c r="E367" s="19">
        <v>220207160038</v>
      </c>
      <c r="F367" s="10" t="s">
        <v>44</v>
      </c>
      <c r="G367" s="31">
        <v>56.9</v>
      </c>
      <c r="H367" s="31">
        <f>SUM(G367*0.6)</f>
        <v>34.14</v>
      </c>
      <c r="I367" s="31">
        <v>73.400000000000006</v>
      </c>
      <c r="J367" s="31">
        <f>SUM(I367*0.4)</f>
        <v>29.360000000000003</v>
      </c>
      <c r="K367" s="31">
        <f>SUM(H367+J367)</f>
        <v>63.5</v>
      </c>
      <c r="L367" s="33" t="s">
        <v>309</v>
      </c>
      <c r="M367" s="47" t="s">
        <v>313</v>
      </c>
      <c r="N367" s="10"/>
    </row>
    <row r="368" spans="1:14" ht="27" customHeight="1">
      <c r="A368" s="8"/>
      <c r="B368" s="21"/>
      <c r="C368" s="21"/>
      <c r="D368" s="21"/>
      <c r="E368" s="19"/>
      <c r="F368" s="10"/>
      <c r="G368" s="31"/>
      <c r="H368" s="31"/>
      <c r="I368" s="31"/>
      <c r="J368" s="31"/>
      <c r="K368" s="31"/>
      <c r="L368" s="33"/>
      <c r="M368" s="33"/>
      <c r="N368" s="15"/>
    </row>
    <row r="369" spans="1:14" ht="27" customHeight="1">
      <c r="A369" s="8">
        <v>2</v>
      </c>
      <c r="B369" s="21" t="s">
        <v>143</v>
      </c>
      <c r="C369" s="22" t="s">
        <v>124</v>
      </c>
      <c r="D369" s="21" t="s">
        <v>144</v>
      </c>
      <c r="E369" s="19">
        <v>220207160042</v>
      </c>
      <c r="F369" s="10" t="s">
        <v>33</v>
      </c>
      <c r="G369" s="31">
        <v>60.96</v>
      </c>
      <c r="H369" s="31">
        <f>SUM(G369*0.6)</f>
        <v>36.576000000000001</v>
      </c>
      <c r="I369" s="31">
        <v>77.7</v>
      </c>
      <c r="J369" s="31">
        <f>SUM(I369*0.4)</f>
        <v>31.080000000000002</v>
      </c>
      <c r="K369" s="31">
        <f>SUM(H369+J369)</f>
        <v>67.656000000000006</v>
      </c>
      <c r="L369" s="33" t="s">
        <v>307</v>
      </c>
      <c r="M369" s="47" t="s">
        <v>312</v>
      </c>
      <c r="N369" s="10"/>
    </row>
    <row r="370" spans="1:14" ht="23.25" customHeight="1">
      <c r="A370" s="8">
        <v>1</v>
      </c>
      <c r="B370" s="21" t="s">
        <v>143</v>
      </c>
      <c r="C370" s="22" t="s">
        <v>124</v>
      </c>
      <c r="D370" s="21" t="s">
        <v>144</v>
      </c>
      <c r="E370" s="19">
        <v>220207160043</v>
      </c>
      <c r="F370" s="10" t="s">
        <v>33</v>
      </c>
      <c r="G370" s="31">
        <v>61.22</v>
      </c>
      <c r="H370" s="31">
        <f>SUM(G370*0.6)</f>
        <v>36.731999999999999</v>
      </c>
      <c r="I370" s="31">
        <v>65.45</v>
      </c>
      <c r="J370" s="31">
        <f>SUM(I370*0.4)</f>
        <v>26.180000000000003</v>
      </c>
      <c r="K370" s="31">
        <f>SUM(H370+J370)</f>
        <v>62.912000000000006</v>
      </c>
      <c r="L370" s="33" t="s">
        <v>308</v>
      </c>
      <c r="M370" s="47" t="s">
        <v>312</v>
      </c>
      <c r="N370" s="10"/>
    </row>
    <row r="371" spans="1:14" ht="22.5" customHeight="1">
      <c r="A371" s="8"/>
      <c r="B371" s="21"/>
      <c r="C371" s="22"/>
      <c r="D371" s="21"/>
      <c r="E371" s="19"/>
      <c r="F371" s="10"/>
      <c r="G371" s="31"/>
      <c r="H371" s="31"/>
      <c r="I371" s="31"/>
      <c r="J371" s="31"/>
      <c r="K371" s="31"/>
      <c r="L371" s="33"/>
      <c r="M371" s="33"/>
      <c r="N371" s="10"/>
    </row>
    <row r="372" spans="1:14" ht="23.25" customHeight="1">
      <c r="A372" s="8">
        <v>1</v>
      </c>
      <c r="B372" s="21" t="s">
        <v>145</v>
      </c>
      <c r="C372" s="22" t="s">
        <v>124</v>
      </c>
      <c r="D372" s="21" t="s">
        <v>146</v>
      </c>
      <c r="E372" s="19">
        <v>220207160045</v>
      </c>
      <c r="F372" s="10" t="s">
        <v>33</v>
      </c>
      <c r="G372" s="31">
        <v>69.45</v>
      </c>
      <c r="H372" s="31">
        <f>SUM(G372*0.6)</f>
        <v>41.67</v>
      </c>
      <c r="I372" s="31">
        <v>73.25</v>
      </c>
      <c r="J372" s="31">
        <f>SUM(I372*0.4)</f>
        <v>29.3</v>
      </c>
      <c r="K372" s="31">
        <f>SUM(H372+J372)</f>
        <v>70.97</v>
      </c>
      <c r="L372" s="33" t="s">
        <v>306</v>
      </c>
      <c r="M372" s="47" t="s">
        <v>312</v>
      </c>
      <c r="N372" s="10"/>
    </row>
    <row r="373" spans="1:14" ht="23.25" customHeight="1">
      <c r="A373" s="8">
        <v>2</v>
      </c>
      <c r="B373" s="21" t="s">
        <v>145</v>
      </c>
      <c r="C373" s="22" t="s">
        <v>124</v>
      </c>
      <c r="D373" s="21" t="s">
        <v>146</v>
      </c>
      <c r="E373" s="19">
        <v>220207160048</v>
      </c>
      <c r="F373" s="10" t="s">
        <v>44</v>
      </c>
      <c r="G373" s="31">
        <v>66.48</v>
      </c>
      <c r="H373" s="31">
        <f>SUM(G373*0.6)</f>
        <v>39.887999999999998</v>
      </c>
      <c r="I373" s="31">
        <v>70.95</v>
      </c>
      <c r="J373" s="31">
        <f>SUM(I373*0.4)</f>
        <v>28.380000000000003</v>
      </c>
      <c r="K373" s="31">
        <f>SUM(H373+J373)</f>
        <v>68.268000000000001</v>
      </c>
      <c r="L373" s="33" t="s">
        <v>268</v>
      </c>
      <c r="M373" s="47" t="s">
        <v>312</v>
      </c>
      <c r="N373" s="10"/>
    </row>
    <row r="374" spans="1:14" ht="23.25" customHeight="1">
      <c r="A374" s="8">
        <v>3</v>
      </c>
      <c r="B374" s="21" t="s">
        <v>145</v>
      </c>
      <c r="C374" s="22" t="s">
        <v>124</v>
      </c>
      <c r="D374" s="21" t="s">
        <v>146</v>
      </c>
      <c r="E374" s="19">
        <v>220207160044</v>
      </c>
      <c r="F374" s="10" t="s">
        <v>37</v>
      </c>
      <c r="G374" s="31">
        <v>59.37</v>
      </c>
      <c r="H374" s="31">
        <f>SUM(G374*0.6)</f>
        <v>35.622</v>
      </c>
      <c r="I374" s="31">
        <v>70.150000000000006</v>
      </c>
      <c r="J374" s="31">
        <f>SUM(I374*0.4)</f>
        <v>28.060000000000002</v>
      </c>
      <c r="K374" s="31">
        <f>SUM(H374+J374)</f>
        <v>63.682000000000002</v>
      </c>
      <c r="L374" s="33" t="s">
        <v>269</v>
      </c>
      <c r="M374" s="47" t="s">
        <v>313</v>
      </c>
      <c r="N374" s="10"/>
    </row>
    <row r="375" spans="1:14" ht="23.25" customHeight="1">
      <c r="A375" s="8">
        <v>5</v>
      </c>
      <c r="B375" s="21" t="s">
        <v>145</v>
      </c>
      <c r="C375" s="22" t="s">
        <v>124</v>
      </c>
      <c r="D375" s="21" t="s">
        <v>146</v>
      </c>
      <c r="E375" s="19">
        <v>220207160047</v>
      </c>
      <c r="F375" s="10" t="s">
        <v>32</v>
      </c>
      <c r="G375" s="31">
        <v>47.6</v>
      </c>
      <c r="H375" s="31">
        <f>SUM(G375*0.6)</f>
        <v>28.56</v>
      </c>
      <c r="I375" s="31">
        <v>69.55</v>
      </c>
      <c r="J375" s="31">
        <f>SUM(I375*0.4)</f>
        <v>27.82</v>
      </c>
      <c r="K375" s="31">
        <f>SUM(H375+J375)</f>
        <v>56.379999999999995</v>
      </c>
      <c r="L375" s="33" t="s">
        <v>270</v>
      </c>
      <c r="M375" s="47" t="s">
        <v>313</v>
      </c>
      <c r="N375" s="10"/>
    </row>
    <row r="376" spans="1:14" ht="23.25" customHeight="1">
      <c r="A376" s="8">
        <v>4</v>
      </c>
      <c r="B376" s="21" t="s">
        <v>145</v>
      </c>
      <c r="C376" s="22" t="s">
        <v>124</v>
      </c>
      <c r="D376" s="21" t="s">
        <v>146</v>
      </c>
      <c r="E376" s="19">
        <v>220207160046</v>
      </c>
      <c r="F376" s="10" t="s">
        <v>43</v>
      </c>
      <c r="G376" s="31">
        <v>54.46</v>
      </c>
      <c r="H376" s="31">
        <f>SUM(G376*0.6)</f>
        <v>32.676000000000002</v>
      </c>
      <c r="I376" s="31">
        <v>0</v>
      </c>
      <c r="J376" s="31">
        <f>SUM(I376*0.4)</f>
        <v>0</v>
      </c>
      <c r="K376" s="31">
        <f>SUM(H376+J376)</f>
        <v>32.676000000000002</v>
      </c>
      <c r="L376" s="33" t="s">
        <v>271</v>
      </c>
      <c r="M376" s="47" t="s">
        <v>313</v>
      </c>
      <c r="N376" s="40" t="s">
        <v>310</v>
      </c>
    </row>
    <row r="377" spans="1:14" ht="21.75" customHeight="1">
      <c r="A377" s="8"/>
      <c r="B377" s="21"/>
      <c r="C377" s="22"/>
      <c r="D377" s="21"/>
      <c r="E377" s="19"/>
      <c r="F377" s="10"/>
      <c r="G377" s="31"/>
      <c r="H377" s="31"/>
      <c r="I377" s="31"/>
      <c r="J377" s="31"/>
      <c r="K377" s="31"/>
      <c r="L377" s="33"/>
      <c r="M377" s="33"/>
      <c r="N377" s="10"/>
    </row>
    <row r="378" spans="1:14" ht="47.25" customHeight="1">
      <c r="A378" s="8">
        <v>1</v>
      </c>
      <c r="B378" s="21" t="s">
        <v>147</v>
      </c>
      <c r="C378" s="22" t="s">
        <v>124</v>
      </c>
      <c r="D378" s="21" t="s">
        <v>148</v>
      </c>
      <c r="E378" s="19">
        <v>220207160049</v>
      </c>
      <c r="F378" s="10" t="s">
        <v>44</v>
      </c>
      <c r="G378" s="31">
        <v>68.59</v>
      </c>
      <c r="H378" s="31">
        <f t="shared" si="72"/>
        <v>41.154000000000003</v>
      </c>
      <c r="I378" s="31">
        <v>69</v>
      </c>
      <c r="J378" s="31">
        <f t="shared" si="73"/>
        <v>27.6</v>
      </c>
      <c r="K378" s="31">
        <f t="shared" si="74"/>
        <v>68.754000000000005</v>
      </c>
      <c r="L378" s="33" t="s">
        <v>306</v>
      </c>
      <c r="M378" s="47" t="s">
        <v>312</v>
      </c>
      <c r="N378" s="10"/>
    </row>
    <row r="379" spans="1:14" ht="47.25" customHeight="1">
      <c r="A379" s="8">
        <v>2</v>
      </c>
      <c r="B379" s="21" t="s">
        <v>147</v>
      </c>
      <c r="C379" s="22" t="s">
        <v>124</v>
      </c>
      <c r="D379" s="21" t="s">
        <v>148</v>
      </c>
      <c r="E379" s="19">
        <v>220207160051</v>
      </c>
      <c r="F379" s="10" t="s">
        <v>34</v>
      </c>
      <c r="G379" s="31">
        <v>61.95</v>
      </c>
      <c r="H379" s="31">
        <f t="shared" si="72"/>
        <v>37.17</v>
      </c>
      <c r="I379" s="31">
        <v>65.150000000000006</v>
      </c>
      <c r="J379" s="31">
        <f t="shared" si="73"/>
        <v>26.060000000000002</v>
      </c>
      <c r="K379" s="31">
        <f t="shared" si="74"/>
        <v>63.230000000000004</v>
      </c>
      <c r="L379" s="33" t="s">
        <v>308</v>
      </c>
      <c r="M379" s="47" t="s">
        <v>312</v>
      </c>
      <c r="N379" s="10"/>
    </row>
    <row r="380" spans="1:14" ht="21" customHeight="1">
      <c r="A380" s="8"/>
      <c r="B380" s="21"/>
      <c r="C380" s="22"/>
      <c r="D380" s="21"/>
      <c r="E380" s="19"/>
      <c r="F380" s="10"/>
      <c r="G380" s="31"/>
      <c r="H380" s="31"/>
      <c r="I380" s="31"/>
      <c r="J380" s="31"/>
      <c r="K380" s="31"/>
      <c r="L380" s="33"/>
      <c r="M380" s="33"/>
      <c r="N380" s="10"/>
    </row>
    <row r="381" spans="1:14" ht="28.5" customHeight="1">
      <c r="A381" s="8">
        <v>1</v>
      </c>
      <c r="B381" s="21" t="s">
        <v>143</v>
      </c>
      <c r="C381" s="21" t="s">
        <v>149</v>
      </c>
      <c r="D381" s="21" t="s">
        <v>150</v>
      </c>
      <c r="E381" s="19">
        <v>220207160052</v>
      </c>
      <c r="F381" s="10" t="s">
        <v>33</v>
      </c>
      <c r="G381" s="31">
        <v>56.05</v>
      </c>
      <c r="H381" s="31">
        <f t="shared" si="72"/>
        <v>33.629999999999995</v>
      </c>
      <c r="I381" s="31">
        <v>77.349999999999994</v>
      </c>
      <c r="J381" s="31">
        <f t="shared" si="73"/>
        <v>30.939999999999998</v>
      </c>
      <c r="K381" s="31">
        <f t="shared" si="74"/>
        <v>64.569999999999993</v>
      </c>
      <c r="L381" s="33" t="s">
        <v>306</v>
      </c>
      <c r="M381" s="47" t="s">
        <v>312</v>
      </c>
      <c r="N381" s="10"/>
    </row>
    <row r="382" spans="1:14" ht="22.5" customHeight="1">
      <c r="A382" s="8"/>
      <c r="B382" s="21"/>
      <c r="C382" s="21"/>
      <c r="D382" s="21"/>
      <c r="E382" s="19"/>
      <c r="F382" s="10"/>
      <c r="G382" s="31"/>
      <c r="H382" s="31"/>
      <c r="I382" s="31"/>
      <c r="J382" s="31"/>
      <c r="K382" s="31"/>
      <c r="L382" s="33"/>
      <c r="M382" s="33"/>
      <c r="N382" s="10"/>
    </row>
    <row r="383" spans="1:14" ht="40.5" customHeight="1">
      <c r="A383" s="8">
        <v>1</v>
      </c>
      <c r="B383" s="21" t="s">
        <v>151</v>
      </c>
      <c r="C383" s="21" t="s">
        <v>149</v>
      </c>
      <c r="D383" s="21" t="s">
        <v>152</v>
      </c>
      <c r="E383" s="19">
        <v>220207160056</v>
      </c>
      <c r="F383" s="10" t="s">
        <v>41</v>
      </c>
      <c r="G383" s="31">
        <v>62.08</v>
      </c>
      <c r="H383" s="31">
        <f t="shared" ref="H383:H388" si="75">SUM(G383*0.6)</f>
        <v>37.247999999999998</v>
      </c>
      <c r="I383" s="31">
        <v>80.900000000000006</v>
      </c>
      <c r="J383" s="31">
        <f t="shared" ref="J383:J388" si="76">SUM(I383*0.4)</f>
        <v>32.360000000000007</v>
      </c>
      <c r="K383" s="31">
        <f t="shared" ref="K383:K388" si="77">SUM(H383+J383)</f>
        <v>69.608000000000004</v>
      </c>
      <c r="L383" s="33" t="s">
        <v>306</v>
      </c>
      <c r="M383" s="47" t="s">
        <v>312</v>
      </c>
      <c r="N383" s="10"/>
    </row>
    <row r="384" spans="1:14" ht="40.5" customHeight="1">
      <c r="A384" s="8">
        <v>3</v>
      </c>
      <c r="B384" s="21" t="s">
        <v>151</v>
      </c>
      <c r="C384" s="21" t="s">
        <v>149</v>
      </c>
      <c r="D384" s="21" t="s">
        <v>152</v>
      </c>
      <c r="E384" s="19">
        <v>220207160054</v>
      </c>
      <c r="F384" s="10" t="s">
        <v>33</v>
      </c>
      <c r="G384" s="31">
        <v>55.56</v>
      </c>
      <c r="H384" s="31">
        <f t="shared" si="75"/>
        <v>33.335999999999999</v>
      </c>
      <c r="I384" s="31">
        <v>74</v>
      </c>
      <c r="J384" s="31">
        <f t="shared" si="76"/>
        <v>29.6</v>
      </c>
      <c r="K384" s="31">
        <f t="shared" si="77"/>
        <v>62.936</v>
      </c>
      <c r="L384" s="33" t="s">
        <v>268</v>
      </c>
      <c r="M384" s="47" t="s">
        <v>312</v>
      </c>
      <c r="N384" s="10"/>
    </row>
    <row r="385" spans="1:14" ht="40.5" customHeight="1">
      <c r="A385" s="8">
        <v>4</v>
      </c>
      <c r="B385" s="21" t="s">
        <v>151</v>
      </c>
      <c r="C385" s="21" t="s">
        <v>149</v>
      </c>
      <c r="D385" s="21" t="s">
        <v>152</v>
      </c>
      <c r="E385" s="19">
        <v>220207160053</v>
      </c>
      <c r="F385" s="10" t="s">
        <v>33</v>
      </c>
      <c r="G385" s="31">
        <v>51.76</v>
      </c>
      <c r="H385" s="31">
        <f t="shared" si="75"/>
        <v>31.055999999999997</v>
      </c>
      <c r="I385" s="31">
        <v>72.599999999999994</v>
      </c>
      <c r="J385" s="31">
        <f t="shared" si="76"/>
        <v>29.04</v>
      </c>
      <c r="K385" s="31">
        <f t="shared" si="77"/>
        <v>60.095999999999997</v>
      </c>
      <c r="L385" s="33" t="s">
        <v>269</v>
      </c>
      <c r="M385" s="47" t="s">
        <v>312</v>
      </c>
      <c r="N385" s="10"/>
    </row>
    <row r="386" spans="1:14" ht="40.5" customHeight="1">
      <c r="A386" s="8">
        <v>2</v>
      </c>
      <c r="B386" s="21" t="s">
        <v>151</v>
      </c>
      <c r="C386" s="21" t="s">
        <v>149</v>
      </c>
      <c r="D386" s="21" t="s">
        <v>152</v>
      </c>
      <c r="E386" s="19">
        <v>220207160057</v>
      </c>
      <c r="F386" s="10" t="s">
        <v>34</v>
      </c>
      <c r="G386" s="31">
        <v>56.54</v>
      </c>
      <c r="H386" s="31">
        <f t="shared" si="75"/>
        <v>33.923999999999999</v>
      </c>
      <c r="I386" s="31">
        <v>62.65</v>
      </c>
      <c r="J386" s="31">
        <f t="shared" si="76"/>
        <v>25.060000000000002</v>
      </c>
      <c r="K386" s="31">
        <f t="shared" si="77"/>
        <v>58.984000000000002</v>
      </c>
      <c r="L386" s="33" t="s">
        <v>270</v>
      </c>
      <c r="M386" s="47" t="s">
        <v>313</v>
      </c>
      <c r="N386" s="10"/>
    </row>
    <row r="387" spans="1:14" ht="40.5" customHeight="1">
      <c r="A387" s="8">
        <v>5</v>
      </c>
      <c r="B387" s="21" t="s">
        <v>151</v>
      </c>
      <c r="C387" s="21" t="s">
        <v>149</v>
      </c>
      <c r="D387" s="21" t="s">
        <v>152</v>
      </c>
      <c r="E387" s="19">
        <v>220207160058</v>
      </c>
      <c r="F387" s="10" t="s">
        <v>36</v>
      </c>
      <c r="G387" s="31">
        <v>51.37</v>
      </c>
      <c r="H387" s="31">
        <f t="shared" si="75"/>
        <v>30.821999999999996</v>
      </c>
      <c r="I387" s="31">
        <v>64.650000000000006</v>
      </c>
      <c r="J387" s="31">
        <f t="shared" si="76"/>
        <v>25.860000000000003</v>
      </c>
      <c r="K387" s="31">
        <f t="shared" si="77"/>
        <v>56.682000000000002</v>
      </c>
      <c r="L387" s="33" t="s">
        <v>271</v>
      </c>
      <c r="M387" s="47" t="s">
        <v>313</v>
      </c>
      <c r="N387" s="10"/>
    </row>
    <row r="388" spans="1:14" ht="40.5" customHeight="1">
      <c r="A388" s="8">
        <v>6</v>
      </c>
      <c r="B388" s="21" t="s">
        <v>151</v>
      </c>
      <c r="C388" s="21" t="s">
        <v>149</v>
      </c>
      <c r="D388" s="21" t="s">
        <v>152</v>
      </c>
      <c r="E388" s="19">
        <v>220207160055</v>
      </c>
      <c r="F388" s="10" t="s">
        <v>44</v>
      </c>
      <c r="G388" s="31">
        <v>50.77</v>
      </c>
      <c r="H388" s="31">
        <f t="shared" si="75"/>
        <v>30.462</v>
      </c>
      <c r="I388" s="31">
        <v>62.3</v>
      </c>
      <c r="J388" s="31">
        <f t="shared" si="76"/>
        <v>24.92</v>
      </c>
      <c r="K388" s="31">
        <f t="shared" si="77"/>
        <v>55.382000000000005</v>
      </c>
      <c r="L388" s="33" t="s">
        <v>272</v>
      </c>
      <c r="M388" s="47" t="s">
        <v>313</v>
      </c>
      <c r="N388" s="10"/>
    </row>
    <row r="389" spans="1:14" ht="21.75" customHeight="1">
      <c r="A389" s="8"/>
      <c r="B389" s="21"/>
      <c r="C389" s="21"/>
      <c r="D389" s="21"/>
      <c r="E389" s="19"/>
      <c r="F389" s="10"/>
      <c r="G389" s="31"/>
      <c r="H389" s="31"/>
      <c r="I389" s="31"/>
      <c r="J389" s="31"/>
      <c r="K389" s="31"/>
      <c r="L389" s="33"/>
      <c r="M389" s="33"/>
      <c r="N389" s="10"/>
    </row>
    <row r="390" spans="1:14" ht="23.25" customHeight="1">
      <c r="A390" s="8">
        <v>1</v>
      </c>
      <c r="B390" s="21" t="s">
        <v>153</v>
      </c>
      <c r="C390" s="21" t="s">
        <v>149</v>
      </c>
      <c r="D390" s="21" t="s">
        <v>154</v>
      </c>
      <c r="E390" s="19">
        <v>220207160059</v>
      </c>
      <c r="F390" s="10" t="s">
        <v>36</v>
      </c>
      <c r="G390" s="31">
        <v>52.26</v>
      </c>
      <c r="H390" s="31">
        <f t="shared" ref="H390:H419" si="78">SUM(G390*0.6)</f>
        <v>31.355999999999998</v>
      </c>
      <c r="I390" s="31">
        <v>76.900000000000006</v>
      </c>
      <c r="J390" s="31">
        <f t="shared" ref="J390:J419" si="79">SUM(I390*0.4)</f>
        <v>30.760000000000005</v>
      </c>
      <c r="K390" s="31">
        <f t="shared" ref="K390:K396" si="80">SUM(H390+J390)</f>
        <v>62.116</v>
      </c>
      <c r="L390" s="33" t="s">
        <v>306</v>
      </c>
      <c r="M390" s="47" t="s">
        <v>312</v>
      </c>
      <c r="N390" s="10"/>
    </row>
    <row r="391" spans="1:14" ht="24" customHeight="1">
      <c r="A391" s="8"/>
      <c r="B391" s="21"/>
      <c r="C391" s="21"/>
      <c r="D391" s="21"/>
      <c r="E391" s="19"/>
      <c r="F391" s="10"/>
      <c r="G391" s="31"/>
      <c r="H391" s="31"/>
      <c r="I391" s="31"/>
      <c r="J391" s="31"/>
      <c r="K391" s="31"/>
      <c r="L391" s="33"/>
      <c r="M391" s="33"/>
      <c r="N391" s="15"/>
    </row>
    <row r="392" spans="1:14" ht="30" customHeight="1">
      <c r="A392" s="8">
        <v>1</v>
      </c>
      <c r="B392" s="21" t="s">
        <v>155</v>
      </c>
      <c r="C392" s="21" t="s">
        <v>131</v>
      </c>
      <c r="D392" s="21" t="s">
        <v>156</v>
      </c>
      <c r="E392" s="19">
        <v>220207160061</v>
      </c>
      <c r="F392" s="10" t="s">
        <v>36</v>
      </c>
      <c r="G392" s="31">
        <v>60.23</v>
      </c>
      <c r="H392" s="31">
        <f t="shared" si="78"/>
        <v>36.137999999999998</v>
      </c>
      <c r="I392" s="31">
        <v>55</v>
      </c>
      <c r="J392" s="31">
        <f t="shared" si="79"/>
        <v>22</v>
      </c>
      <c r="K392" s="31">
        <f t="shared" si="80"/>
        <v>58.137999999999998</v>
      </c>
      <c r="L392" s="33" t="s">
        <v>306</v>
      </c>
      <c r="M392" s="47" t="s">
        <v>313</v>
      </c>
      <c r="N392" s="48" t="s">
        <v>316</v>
      </c>
    </row>
    <row r="393" spans="1:14" ht="14.25" customHeight="1">
      <c r="A393" s="8"/>
      <c r="B393" s="21"/>
      <c r="C393" s="21"/>
      <c r="D393" s="21"/>
      <c r="E393" s="19"/>
      <c r="F393" s="10"/>
      <c r="G393" s="31"/>
      <c r="H393" s="31"/>
      <c r="I393" s="31"/>
      <c r="J393" s="31"/>
      <c r="K393" s="31"/>
      <c r="L393" s="33"/>
      <c r="M393" s="33"/>
      <c r="N393" s="15"/>
    </row>
    <row r="394" spans="1:14" ht="30" customHeight="1">
      <c r="A394" s="8">
        <v>1</v>
      </c>
      <c r="B394" s="21" t="s">
        <v>157</v>
      </c>
      <c r="C394" s="21" t="s">
        <v>135</v>
      </c>
      <c r="D394" s="21" t="s">
        <v>158</v>
      </c>
      <c r="E394" s="19">
        <v>220207160063</v>
      </c>
      <c r="F394" s="10" t="s">
        <v>36</v>
      </c>
      <c r="G394" s="31">
        <v>56.79</v>
      </c>
      <c r="H394" s="31">
        <f t="shared" si="78"/>
        <v>34.073999999999998</v>
      </c>
      <c r="I394" s="31">
        <v>74.5</v>
      </c>
      <c r="J394" s="31">
        <f t="shared" si="79"/>
        <v>29.8</v>
      </c>
      <c r="K394" s="31">
        <f t="shared" si="80"/>
        <v>63.873999999999995</v>
      </c>
      <c r="L394" s="33" t="s">
        <v>306</v>
      </c>
      <c r="M394" s="47" t="s">
        <v>312</v>
      </c>
      <c r="N394" s="10"/>
    </row>
    <row r="395" spans="1:14" ht="21" customHeight="1">
      <c r="A395" s="8"/>
      <c r="B395" s="21"/>
      <c r="C395" s="21"/>
      <c r="D395" s="21"/>
      <c r="E395" s="19"/>
      <c r="F395" s="10"/>
      <c r="G395" s="31"/>
      <c r="H395" s="31"/>
      <c r="I395" s="31"/>
      <c r="J395" s="31"/>
      <c r="K395" s="31"/>
      <c r="L395" s="33"/>
      <c r="M395" s="33"/>
      <c r="N395" s="10"/>
    </row>
    <row r="396" spans="1:14" ht="30" customHeight="1">
      <c r="A396" s="8">
        <v>1</v>
      </c>
      <c r="B396" s="21" t="s">
        <v>159</v>
      </c>
      <c r="C396" s="21" t="s">
        <v>135</v>
      </c>
      <c r="D396" s="21" t="s">
        <v>160</v>
      </c>
      <c r="E396" s="19">
        <v>220207160064</v>
      </c>
      <c r="F396" s="10" t="s">
        <v>34</v>
      </c>
      <c r="G396" s="31">
        <v>58.37</v>
      </c>
      <c r="H396" s="31">
        <f t="shared" si="78"/>
        <v>35.021999999999998</v>
      </c>
      <c r="I396" s="31">
        <v>67.400000000000006</v>
      </c>
      <c r="J396" s="31">
        <f t="shared" si="79"/>
        <v>26.960000000000004</v>
      </c>
      <c r="K396" s="31">
        <f t="shared" si="80"/>
        <v>61.981999999999999</v>
      </c>
      <c r="L396" s="33" t="s">
        <v>306</v>
      </c>
      <c r="M396" s="47" t="s">
        <v>312</v>
      </c>
      <c r="N396" s="10"/>
    </row>
    <row r="397" spans="1:14" ht="15" customHeight="1">
      <c r="A397" s="8"/>
      <c r="B397" s="21"/>
      <c r="C397" s="21"/>
      <c r="D397" s="21"/>
      <c r="E397" s="19"/>
      <c r="F397" s="10"/>
      <c r="G397" s="31"/>
      <c r="H397" s="31"/>
      <c r="I397" s="31"/>
      <c r="J397" s="31"/>
      <c r="K397" s="31"/>
      <c r="L397" s="33"/>
      <c r="M397" s="33"/>
      <c r="N397" s="10"/>
    </row>
    <row r="398" spans="1:14" ht="21" customHeight="1">
      <c r="A398" s="8">
        <v>1</v>
      </c>
      <c r="B398" s="21" t="s">
        <v>162</v>
      </c>
      <c r="C398" s="21" t="s">
        <v>163</v>
      </c>
      <c r="D398" s="21" t="s">
        <v>164</v>
      </c>
      <c r="E398" s="19">
        <v>220207160087</v>
      </c>
      <c r="F398" s="10" t="s">
        <v>34</v>
      </c>
      <c r="G398" s="31">
        <v>69.540000000000006</v>
      </c>
      <c r="H398" s="31">
        <f t="shared" ref="H398:H403" si="81">SUM(G398*0.6)</f>
        <v>41.724000000000004</v>
      </c>
      <c r="I398" s="31">
        <v>74.400000000000006</v>
      </c>
      <c r="J398" s="31">
        <f t="shared" ref="J398:J403" si="82">SUM(I398*0.4)</f>
        <v>29.760000000000005</v>
      </c>
      <c r="K398" s="31">
        <f t="shared" ref="K398:K403" si="83">SUM(H398+J398)</f>
        <v>71.484000000000009</v>
      </c>
      <c r="L398" s="33" t="s">
        <v>307</v>
      </c>
      <c r="M398" s="47" t="s">
        <v>312</v>
      </c>
      <c r="N398" s="10"/>
    </row>
    <row r="399" spans="1:14" ht="23.25" customHeight="1">
      <c r="A399" s="8">
        <v>2</v>
      </c>
      <c r="B399" s="21" t="s">
        <v>162</v>
      </c>
      <c r="C399" s="21" t="s">
        <v>163</v>
      </c>
      <c r="D399" s="21" t="s">
        <v>164</v>
      </c>
      <c r="E399" s="19">
        <v>220207160098</v>
      </c>
      <c r="F399" s="10" t="s">
        <v>34</v>
      </c>
      <c r="G399" s="31">
        <v>60.12</v>
      </c>
      <c r="H399" s="31">
        <f t="shared" si="81"/>
        <v>36.071999999999996</v>
      </c>
      <c r="I399" s="31">
        <v>77.8</v>
      </c>
      <c r="J399" s="31">
        <f t="shared" si="82"/>
        <v>31.12</v>
      </c>
      <c r="K399" s="31">
        <f t="shared" si="83"/>
        <v>67.191999999999993</v>
      </c>
      <c r="L399" s="33" t="s">
        <v>268</v>
      </c>
      <c r="M399" s="47" t="s">
        <v>312</v>
      </c>
      <c r="N399" s="10"/>
    </row>
    <row r="400" spans="1:14" ht="23.25" customHeight="1">
      <c r="A400" s="8">
        <v>3</v>
      </c>
      <c r="B400" s="21" t="s">
        <v>162</v>
      </c>
      <c r="C400" s="21" t="s">
        <v>163</v>
      </c>
      <c r="D400" s="21" t="s">
        <v>164</v>
      </c>
      <c r="E400" s="19">
        <v>220207160108</v>
      </c>
      <c r="F400" s="10" t="s">
        <v>38</v>
      </c>
      <c r="G400" s="31">
        <v>53.24</v>
      </c>
      <c r="H400" s="31">
        <f t="shared" si="81"/>
        <v>31.943999999999999</v>
      </c>
      <c r="I400" s="31">
        <v>72.599999999999994</v>
      </c>
      <c r="J400" s="31">
        <f t="shared" si="82"/>
        <v>29.04</v>
      </c>
      <c r="K400" s="31">
        <f t="shared" si="83"/>
        <v>60.983999999999995</v>
      </c>
      <c r="L400" s="33" t="s">
        <v>269</v>
      </c>
      <c r="M400" s="47" t="s">
        <v>313</v>
      </c>
      <c r="N400" s="10"/>
    </row>
    <row r="401" spans="1:14" ht="23.25" customHeight="1">
      <c r="A401" s="8">
        <v>6</v>
      </c>
      <c r="B401" s="21" t="s">
        <v>162</v>
      </c>
      <c r="C401" s="21" t="s">
        <v>163</v>
      </c>
      <c r="D401" s="21" t="s">
        <v>164</v>
      </c>
      <c r="E401" s="19">
        <v>220207160103</v>
      </c>
      <c r="F401" s="10" t="s">
        <v>38</v>
      </c>
      <c r="G401" s="31">
        <v>52.62</v>
      </c>
      <c r="H401" s="31">
        <f t="shared" si="81"/>
        <v>31.571999999999996</v>
      </c>
      <c r="I401" s="31">
        <v>72</v>
      </c>
      <c r="J401" s="31">
        <f t="shared" si="82"/>
        <v>28.8</v>
      </c>
      <c r="K401" s="31">
        <f t="shared" si="83"/>
        <v>60.372</v>
      </c>
      <c r="L401" s="33" t="s">
        <v>270</v>
      </c>
      <c r="M401" s="47" t="s">
        <v>313</v>
      </c>
      <c r="N401" s="10"/>
    </row>
    <row r="402" spans="1:14" ht="23.25" customHeight="1">
      <c r="A402" s="8">
        <v>5</v>
      </c>
      <c r="B402" s="21" t="s">
        <v>162</v>
      </c>
      <c r="C402" s="21" t="s">
        <v>163</v>
      </c>
      <c r="D402" s="21" t="s">
        <v>164</v>
      </c>
      <c r="E402" s="19">
        <v>220207160109</v>
      </c>
      <c r="F402" s="10" t="s">
        <v>38</v>
      </c>
      <c r="G402" s="31">
        <v>52.98</v>
      </c>
      <c r="H402" s="31">
        <f t="shared" si="81"/>
        <v>31.787999999999997</v>
      </c>
      <c r="I402" s="31">
        <v>68.900000000000006</v>
      </c>
      <c r="J402" s="31">
        <f t="shared" si="82"/>
        <v>27.560000000000002</v>
      </c>
      <c r="K402" s="31">
        <f t="shared" si="83"/>
        <v>59.347999999999999</v>
      </c>
      <c r="L402" s="33" t="s">
        <v>271</v>
      </c>
      <c r="M402" s="47" t="s">
        <v>313</v>
      </c>
      <c r="N402" s="10"/>
    </row>
    <row r="403" spans="1:14" ht="23.25" customHeight="1">
      <c r="A403" s="8">
        <v>4</v>
      </c>
      <c r="B403" s="21" t="s">
        <v>162</v>
      </c>
      <c r="C403" s="21" t="s">
        <v>163</v>
      </c>
      <c r="D403" s="21" t="s">
        <v>164</v>
      </c>
      <c r="E403" s="19">
        <v>220207160082</v>
      </c>
      <c r="F403" s="10" t="s">
        <v>34</v>
      </c>
      <c r="G403" s="31">
        <v>52.98</v>
      </c>
      <c r="H403" s="31">
        <f t="shared" si="81"/>
        <v>31.787999999999997</v>
      </c>
      <c r="I403" s="31">
        <v>49.35</v>
      </c>
      <c r="J403" s="31">
        <f t="shared" si="82"/>
        <v>19.740000000000002</v>
      </c>
      <c r="K403" s="31">
        <f t="shared" si="83"/>
        <v>51.527999999999999</v>
      </c>
      <c r="L403" s="33" t="s">
        <v>272</v>
      </c>
      <c r="M403" s="47" t="s">
        <v>313</v>
      </c>
      <c r="N403" s="10"/>
    </row>
    <row r="404" spans="1:14" ht="21.75" customHeight="1">
      <c r="A404" s="8"/>
      <c r="B404" s="21"/>
      <c r="C404" s="21"/>
      <c r="D404" s="21"/>
      <c r="E404" s="19"/>
      <c r="F404" s="10"/>
      <c r="G404" s="31"/>
      <c r="H404" s="31"/>
      <c r="I404" s="31"/>
      <c r="J404" s="31"/>
      <c r="K404" s="31"/>
      <c r="L404" s="33"/>
      <c r="M404" s="33"/>
      <c r="N404" s="15"/>
    </row>
    <row r="405" spans="1:14" ht="34.5" customHeight="1">
      <c r="A405" s="8">
        <v>2</v>
      </c>
      <c r="B405" s="21" t="s">
        <v>165</v>
      </c>
      <c r="C405" s="21" t="s">
        <v>163</v>
      </c>
      <c r="D405" s="21" t="s">
        <v>166</v>
      </c>
      <c r="E405" s="19">
        <v>220207160199</v>
      </c>
      <c r="F405" s="10" t="s">
        <v>34</v>
      </c>
      <c r="G405" s="31">
        <v>66.36</v>
      </c>
      <c r="H405" s="31">
        <f t="shared" ref="H405:H413" si="84">SUM(G405*0.6)</f>
        <v>39.815999999999995</v>
      </c>
      <c r="I405" s="31">
        <v>77.849999999999994</v>
      </c>
      <c r="J405" s="31">
        <f t="shared" ref="J405:J413" si="85">SUM(I405*0.4)</f>
        <v>31.14</v>
      </c>
      <c r="K405" s="31">
        <f t="shared" ref="K405:K413" si="86">SUM(H405+J405)</f>
        <v>70.955999999999989</v>
      </c>
      <c r="L405" s="33" t="s">
        <v>306</v>
      </c>
      <c r="M405" s="47" t="s">
        <v>312</v>
      </c>
      <c r="N405" s="10"/>
    </row>
    <row r="406" spans="1:14" ht="34.5" customHeight="1">
      <c r="A406" s="8">
        <v>3</v>
      </c>
      <c r="B406" s="21" t="s">
        <v>165</v>
      </c>
      <c r="C406" s="21" t="s">
        <v>163</v>
      </c>
      <c r="D406" s="21" t="s">
        <v>166</v>
      </c>
      <c r="E406" s="19">
        <v>220207160205</v>
      </c>
      <c r="F406" s="10" t="s">
        <v>44</v>
      </c>
      <c r="G406" s="31">
        <v>61.83</v>
      </c>
      <c r="H406" s="31">
        <f t="shared" si="84"/>
        <v>37.097999999999999</v>
      </c>
      <c r="I406" s="31">
        <v>79.95</v>
      </c>
      <c r="J406" s="31">
        <f t="shared" si="85"/>
        <v>31.980000000000004</v>
      </c>
      <c r="K406" s="31">
        <f t="shared" si="86"/>
        <v>69.078000000000003</v>
      </c>
      <c r="L406" s="33" t="s">
        <v>268</v>
      </c>
      <c r="M406" s="47" t="s">
        <v>312</v>
      </c>
      <c r="N406" s="10"/>
    </row>
    <row r="407" spans="1:14" ht="34.5" customHeight="1">
      <c r="A407" s="8">
        <v>4</v>
      </c>
      <c r="B407" s="21" t="s">
        <v>165</v>
      </c>
      <c r="C407" s="21" t="s">
        <v>163</v>
      </c>
      <c r="D407" s="21" t="s">
        <v>166</v>
      </c>
      <c r="E407" s="19">
        <v>220207160169</v>
      </c>
      <c r="F407" s="10" t="s">
        <v>44</v>
      </c>
      <c r="G407" s="31">
        <v>60.72</v>
      </c>
      <c r="H407" s="31">
        <f t="shared" si="84"/>
        <v>36.431999999999995</v>
      </c>
      <c r="I407" s="31">
        <v>77.900000000000006</v>
      </c>
      <c r="J407" s="31">
        <f t="shared" si="85"/>
        <v>31.160000000000004</v>
      </c>
      <c r="K407" s="31">
        <f t="shared" si="86"/>
        <v>67.591999999999999</v>
      </c>
      <c r="L407" s="33" t="s">
        <v>269</v>
      </c>
      <c r="M407" s="47" t="s">
        <v>312</v>
      </c>
      <c r="N407" s="10"/>
    </row>
    <row r="408" spans="1:14" ht="34.5" customHeight="1">
      <c r="A408" s="8">
        <v>1</v>
      </c>
      <c r="B408" s="21" t="s">
        <v>165</v>
      </c>
      <c r="C408" s="21" t="s">
        <v>163</v>
      </c>
      <c r="D408" s="21" t="s">
        <v>166</v>
      </c>
      <c r="E408" s="19">
        <v>220207160171</v>
      </c>
      <c r="F408" s="10" t="s">
        <v>44</v>
      </c>
      <c r="G408" s="31">
        <v>67.61</v>
      </c>
      <c r="H408" s="31">
        <f t="shared" si="84"/>
        <v>40.565999999999995</v>
      </c>
      <c r="I408" s="31">
        <v>63.7</v>
      </c>
      <c r="J408" s="31">
        <f t="shared" si="85"/>
        <v>25.480000000000004</v>
      </c>
      <c r="K408" s="31">
        <f t="shared" si="86"/>
        <v>66.045999999999992</v>
      </c>
      <c r="L408" s="33" t="s">
        <v>270</v>
      </c>
      <c r="M408" s="47" t="s">
        <v>313</v>
      </c>
      <c r="N408" s="10"/>
    </row>
    <row r="409" spans="1:14" ht="34.5" customHeight="1">
      <c r="A409" s="8">
        <v>6</v>
      </c>
      <c r="B409" s="21" t="s">
        <v>165</v>
      </c>
      <c r="C409" s="21" t="s">
        <v>163</v>
      </c>
      <c r="D409" s="21" t="s">
        <v>166</v>
      </c>
      <c r="E409" s="19">
        <v>220207160181</v>
      </c>
      <c r="F409" s="10" t="s">
        <v>44</v>
      </c>
      <c r="G409" s="31">
        <v>58.79</v>
      </c>
      <c r="H409" s="31">
        <f t="shared" si="84"/>
        <v>35.274000000000001</v>
      </c>
      <c r="I409" s="31">
        <v>71.3</v>
      </c>
      <c r="J409" s="31">
        <f t="shared" si="85"/>
        <v>28.52</v>
      </c>
      <c r="K409" s="31">
        <f t="shared" si="86"/>
        <v>63.793999999999997</v>
      </c>
      <c r="L409" s="33" t="s">
        <v>271</v>
      </c>
      <c r="M409" s="47" t="s">
        <v>313</v>
      </c>
      <c r="N409" s="10"/>
    </row>
    <row r="410" spans="1:14" ht="34.5" customHeight="1">
      <c r="A410" s="8">
        <v>7</v>
      </c>
      <c r="B410" s="21" t="s">
        <v>165</v>
      </c>
      <c r="C410" s="21" t="s">
        <v>163</v>
      </c>
      <c r="D410" s="21" t="s">
        <v>166</v>
      </c>
      <c r="E410" s="19">
        <v>220207160132</v>
      </c>
      <c r="F410" s="10" t="s">
        <v>44</v>
      </c>
      <c r="G410" s="31">
        <v>57.64</v>
      </c>
      <c r="H410" s="31">
        <f t="shared" si="84"/>
        <v>34.583999999999996</v>
      </c>
      <c r="I410" s="31">
        <v>70.849999999999994</v>
      </c>
      <c r="J410" s="31">
        <f t="shared" si="85"/>
        <v>28.34</v>
      </c>
      <c r="K410" s="31">
        <f t="shared" si="86"/>
        <v>62.923999999999992</v>
      </c>
      <c r="L410" s="33" t="s">
        <v>272</v>
      </c>
      <c r="M410" s="47" t="s">
        <v>313</v>
      </c>
      <c r="N410" s="10"/>
    </row>
    <row r="411" spans="1:14" ht="34.5" customHeight="1">
      <c r="A411" s="8">
        <v>5</v>
      </c>
      <c r="B411" s="21" t="s">
        <v>165</v>
      </c>
      <c r="C411" s="21" t="s">
        <v>163</v>
      </c>
      <c r="D411" s="21" t="s">
        <v>166</v>
      </c>
      <c r="E411" s="19">
        <v>220207160142</v>
      </c>
      <c r="F411" s="10" t="s">
        <v>44</v>
      </c>
      <c r="G411" s="31">
        <v>58.88</v>
      </c>
      <c r="H411" s="31">
        <f t="shared" si="84"/>
        <v>35.328000000000003</v>
      </c>
      <c r="I411" s="31">
        <v>68.150000000000006</v>
      </c>
      <c r="J411" s="31">
        <f t="shared" si="85"/>
        <v>27.260000000000005</v>
      </c>
      <c r="K411" s="31">
        <f t="shared" si="86"/>
        <v>62.588000000000008</v>
      </c>
      <c r="L411" s="33" t="s">
        <v>273</v>
      </c>
      <c r="M411" s="47" t="s">
        <v>313</v>
      </c>
      <c r="N411" s="10"/>
    </row>
    <row r="412" spans="1:14" ht="34.5" customHeight="1">
      <c r="A412" s="8">
        <v>9</v>
      </c>
      <c r="B412" s="21" t="s">
        <v>165</v>
      </c>
      <c r="C412" s="21" t="s">
        <v>163</v>
      </c>
      <c r="D412" s="21" t="s">
        <v>166</v>
      </c>
      <c r="E412" s="19">
        <v>220207160141</v>
      </c>
      <c r="F412" s="10" t="s">
        <v>44</v>
      </c>
      <c r="G412" s="31">
        <v>55.06</v>
      </c>
      <c r="H412" s="31">
        <f t="shared" si="84"/>
        <v>33.036000000000001</v>
      </c>
      <c r="I412" s="31">
        <v>65.349999999999994</v>
      </c>
      <c r="J412" s="31">
        <f t="shared" si="85"/>
        <v>26.14</v>
      </c>
      <c r="K412" s="31">
        <f t="shared" si="86"/>
        <v>59.176000000000002</v>
      </c>
      <c r="L412" s="33" t="s">
        <v>274</v>
      </c>
      <c r="M412" s="47" t="s">
        <v>313</v>
      </c>
      <c r="N412" s="10"/>
    </row>
    <row r="413" spans="1:14" ht="34.5" customHeight="1">
      <c r="A413" s="8">
        <v>8</v>
      </c>
      <c r="B413" s="21" t="s">
        <v>165</v>
      </c>
      <c r="C413" s="21" t="s">
        <v>163</v>
      </c>
      <c r="D413" s="21" t="s">
        <v>166</v>
      </c>
      <c r="E413" s="19">
        <v>220207160191</v>
      </c>
      <c r="F413" s="10" t="s">
        <v>44</v>
      </c>
      <c r="G413" s="31">
        <v>55.2</v>
      </c>
      <c r="H413" s="31">
        <f t="shared" si="84"/>
        <v>33.119999999999997</v>
      </c>
      <c r="I413" s="31">
        <v>64.7</v>
      </c>
      <c r="J413" s="31">
        <f t="shared" si="85"/>
        <v>25.880000000000003</v>
      </c>
      <c r="K413" s="31">
        <f t="shared" si="86"/>
        <v>59</v>
      </c>
      <c r="L413" s="33" t="s">
        <v>275</v>
      </c>
      <c r="M413" s="47" t="s">
        <v>313</v>
      </c>
      <c r="N413" s="10"/>
    </row>
    <row r="414" spans="1:14" ht="18.75" customHeight="1">
      <c r="A414" s="8"/>
      <c r="B414" s="21"/>
      <c r="C414" s="21"/>
      <c r="D414" s="21"/>
      <c r="E414" s="19"/>
      <c r="F414" s="10"/>
      <c r="G414" s="31"/>
      <c r="H414" s="31"/>
      <c r="I414" s="31"/>
      <c r="J414" s="31"/>
      <c r="K414" s="31"/>
      <c r="L414" s="33"/>
      <c r="M414" s="33"/>
      <c r="N414" s="10"/>
    </row>
    <row r="415" spans="1:14" ht="18.75" customHeight="1">
      <c r="A415" s="8">
        <v>2</v>
      </c>
      <c r="B415" s="23" t="s">
        <v>161</v>
      </c>
      <c r="C415" s="23" t="s">
        <v>142</v>
      </c>
      <c r="D415" s="21" t="s">
        <v>167</v>
      </c>
      <c r="E415" s="19">
        <v>220207160228</v>
      </c>
      <c r="F415" s="10" t="s">
        <v>38</v>
      </c>
      <c r="G415" s="31">
        <v>68.44</v>
      </c>
      <c r="H415" s="31">
        <f>SUM(G415*0.6)</f>
        <v>41.064</v>
      </c>
      <c r="I415" s="31">
        <v>76.650000000000006</v>
      </c>
      <c r="J415" s="31">
        <f>SUM(I415*0.4)</f>
        <v>30.660000000000004</v>
      </c>
      <c r="K415" s="31">
        <f>SUM(H415+J415)</f>
        <v>71.724000000000004</v>
      </c>
      <c r="L415" s="33" t="s">
        <v>306</v>
      </c>
      <c r="M415" s="47" t="s">
        <v>312</v>
      </c>
      <c r="N415" s="10"/>
    </row>
    <row r="416" spans="1:14" ht="23.25" customHeight="1">
      <c r="A416" s="8">
        <v>1</v>
      </c>
      <c r="B416" s="23" t="s">
        <v>161</v>
      </c>
      <c r="C416" s="23" t="s">
        <v>142</v>
      </c>
      <c r="D416" s="21" t="s">
        <v>167</v>
      </c>
      <c r="E416" s="19">
        <v>220207160222</v>
      </c>
      <c r="F416" s="10" t="s">
        <v>38</v>
      </c>
      <c r="G416" s="31">
        <v>69.2</v>
      </c>
      <c r="H416" s="31">
        <f>SUM(G416*0.6)</f>
        <v>41.52</v>
      </c>
      <c r="I416" s="31">
        <v>73.05</v>
      </c>
      <c r="J416" s="31">
        <f>SUM(I416*0.4)</f>
        <v>29.22</v>
      </c>
      <c r="K416" s="31">
        <f>SUM(H416+J416)</f>
        <v>70.740000000000009</v>
      </c>
      <c r="L416" s="33" t="s">
        <v>308</v>
      </c>
      <c r="M416" s="47" t="s">
        <v>313</v>
      </c>
      <c r="N416" s="10"/>
    </row>
    <row r="417" spans="1:14" ht="23.25" customHeight="1">
      <c r="A417" s="8">
        <v>3</v>
      </c>
      <c r="B417" s="23" t="s">
        <v>161</v>
      </c>
      <c r="C417" s="23" t="s">
        <v>142</v>
      </c>
      <c r="D417" s="21" t="s">
        <v>167</v>
      </c>
      <c r="E417" s="19">
        <v>220207160225</v>
      </c>
      <c r="F417" s="10" t="s">
        <v>38</v>
      </c>
      <c r="G417" s="31">
        <v>64.16</v>
      </c>
      <c r="H417" s="31">
        <f>SUM(G417*0.6)</f>
        <v>38.495999999999995</v>
      </c>
      <c r="I417" s="31">
        <v>71.05</v>
      </c>
      <c r="J417" s="31">
        <f>SUM(I417*0.4)</f>
        <v>28.42</v>
      </c>
      <c r="K417" s="31">
        <f>SUM(H417+J417)</f>
        <v>66.915999999999997</v>
      </c>
      <c r="L417" s="33" t="s">
        <v>309</v>
      </c>
      <c r="M417" s="47" t="s">
        <v>313</v>
      </c>
      <c r="N417" s="10"/>
    </row>
    <row r="418" spans="1:14" ht="23.25" customHeight="1">
      <c r="A418" s="8"/>
      <c r="B418" s="23"/>
      <c r="C418" s="23"/>
      <c r="D418" s="21"/>
      <c r="E418" s="19"/>
      <c r="F418" s="10"/>
      <c r="G418" s="31"/>
      <c r="H418" s="31"/>
      <c r="I418" s="31"/>
      <c r="J418" s="31"/>
      <c r="K418" s="31"/>
      <c r="L418" s="33"/>
      <c r="M418" s="33"/>
      <c r="N418" s="10"/>
    </row>
    <row r="419" spans="1:14" ht="28.5" customHeight="1">
      <c r="A419" s="8">
        <v>1</v>
      </c>
      <c r="B419" s="23" t="s">
        <v>168</v>
      </c>
      <c r="C419" s="23" t="s">
        <v>133</v>
      </c>
      <c r="D419" s="21" t="s">
        <v>169</v>
      </c>
      <c r="E419" s="19">
        <v>220207160230</v>
      </c>
      <c r="F419" s="10" t="s">
        <v>38</v>
      </c>
      <c r="G419" s="31">
        <v>52.13</v>
      </c>
      <c r="H419" s="31">
        <f t="shared" si="78"/>
        <v>31.277999999999999</v>
      </c>
      <c r="I419" s="31">
        <v>75.7</v>
      </c>
      <c r="J419" s="31">
        <f t="shared" si="79"/>
        <v>30.28</v>
      </c>
      <c r="K419" s="31">
        <f>SUM(H419+J419)</f>
        <v>61.558</v>
      </c>
      <c r="L419" s="33" t="s">
        <v>306</v>
      </c>
      <c r="M419" s="47" t="s">
        <v>312</v>
      </c>
      <c r="N419" s="10"/>
    </row>
    <row r="420" spans="1:14" ht="30.75" customHeight="1"/>
    <row r="421" spans="1:14" ht="30.75" customHeight="1"/>
    <row r="422" spans="1:14" ht="30.75" customHeight="1"/>
    <row r="423" spans="1:14" ht="30.75" customHeight="1"/>
    <row r="424" spans="1:14" ht="30.75" customHeight="1"/>
    <row r="425" spans="1:14" ht="30.75" customHeight="1"/>
    <row r="426" spans="1:14" ht="30.75" customHeight="1"/>
    <row r="427" spans="1:14" ht="30.75" customHeight="1"/>
    <row r="428" spans="1:14" ht="30.75" customHeight="1"/>
    <row r="429" spans="1:14" ht="30.75" customHeight="1"/>
    <row r="430" spans="1:14" ht="30.75" customHeight="1"/>
    <row r="431" spans="1:14" ht="30.75" customHeight="1"/>
    <row r="432" spans="1:14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</sheetData>
  <sortState ref="A405:IV413">
    <sortCondition descending="1" ref="K405:K413"/>
  </sortState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2017-08-05T08:29:16Z</dcterms:modified>
</cp:coreProperties>
</file>