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170" activeTab="0"/>
  </bookViews>
  <sheets>
    <sheet name="1" sheetId="1" r:id="rId1"/>
  </sheets>
  <definedNames>
    <definedName name="_xlnm.Print_Area" localSheetId="0">'1'!$A$1:$M$147</definedName>
    <definedName name="_xlnm.Print_Titles" localSheetId="0">'1'!$2:$2</definedName>
  </definedNames>
  <calcPr fullCalcOnLoad="1"/>
</workbook>
</file>

<file path=xl/sharedStrings.xml><?xml version="1.0" encoding="utf-8"?>
<sst xmlns="http://schemas.openxmlformats.org/spreadsheetml/2006/main" count="541" uniqueCount="337">
  <si>
    <t xml:space="preserve"> 附件1</t>
  </si>
  <si>
    <t>新丰县2017年下半年事业单位公开招聘成绩及进入体检人员名单</t>
  </si>
  <si>
    <t>序号</t>
  </si>
  <si>
    <t>报考岗位</t>
  </si>
  <si>
    <t>准考证号</t>
  </si>
  <si>
    <t>姓名</t>
  </si>
  <si>
    <t>面试抽签号</t>
  </si>
  <si>
    <t>笔试总成绩</t>
  </si>
  <si>
    <t>笔试成绩合成分（60%）</t>
  </si>
  <si>
    <t>面试成绩</t>
  </si>
  <si>
    <t>面试成绩合成分（40%）</t>
  </si>
  <si>
    <t>总成绩</t>
  </si>
  <si>
    <t>名次</t>
  </si>
  <si>
    <t>是否进入体检</t>
  </si>
  <si>
    <t>备注</t>
  </si>
  <si>
    <t>新丰县遥田镇卫生院临床医生</t>
  </si>
  <si>
    <t>111201702334</t>
  </si>
  <si>
    <t>丘小兰</t>
  </si>
  <si>
    <t>Y</t>
  </si>
  <si>
    <t>新丰县沙田、回龙镇卫生院临床医生</t>
  </si>
  <si>
    <t>111201702336</t>
  </si>
  <si>
    <t>陈剑辉</t>
  </si>
  <si>
    <t>111201702335</t>
  </si>
  <si>
    <t>黄胜德</t>
  </si>
  <si>
    <t>新丰县沙田、回龙镇卫生院护士</t>
  </si>
  <si>
    <t>111201702308</t>
  </si>
  <si>
    <t>赖慧琴</t>
  </si>
  <si>
    <t>111201702322</t>
  </si>
  <si>
    <t>吕素研</t>
  </si>
  <si>
    <t>111201702326</t>
  </si>
  <si>
    <t>罗丽婷</t>
  </si>
  <si>
    <t>111201702320</t>
  </si>
  <si>
    <t>黄雪媚</t>
  </si>
  <si>
    <t>111201702321</t>
  </si>
  <si>
    <t>陈远清</t>
  </si>
  <si>
    <t>111201702333</t>
  </si>
  <si>
    <t>廖芳菲</t>
  </si>
  <si>
    <t>缺考</t>
  </si>
  <si>
    <t>新丰县黄磜镇卫生院临床医生</t>
  </si>
  <si>
    <t>111201702337</t>
  </si>
  <si>
    <t>梁光赠</t>
  </si>
  <si>
    <t>新丰县梅坑镇卫生院临床医生</t>
  </si>
  <si>
    <t>111201702339</t>
  </si>
  <si>
    <t>欧玉婵</t>
  </si>
  <si>
    <t>111201702338</t>
  </si>
  <si>
    <t>廖辛兰</t>
  </si>
  <si>
    <t>111201702340</t>
  </si>
  <si>
    <t>刘华旋</t>
  </si>
  <si>
    <t>新丰县石角镇卫生院临床医生</t>
  </si>
  <si>
    <t>111201702341</t>
  </si>
  <si>
    <t>罗哲局</t>
  </si>
  <si>
    <t>新丰县马头镇中心卫生院临床医生</t>
  </si>
  <si>
    <t>111201702343</t>
  </si>
  <si>
    <t>罗嘉庆</t>
  </si>
  <si>
    <t>111201702342</t>
  </si>
  <si>
    <t>余军明</t>
  </si>
  <si>
    <t>新丰县马头镇中心卫生院会计</t>
  </si>
  <si>
    <t>333201702204</t>
  </si>
  <si>
    <t>肖德金</t>
  </si>
  <si>
    <t>333201702118</t>
  </si>
  <si>
    <t>余世有</t>
  </si>
  <si>
    <t>333201702219</t>
  </si>
  <si>
    <t>谭璟友</t>
  </si>
  <si>
    <t>新丰县土地储备中心</t>
  </si>
  <si>
    <t>333201700703</t>
  </si>
  <si>
    <t>李伟特</t>
  </si>
  <si>
    <t>333201700713</t>
  </si>
  <si>
    <t>卜桂洲</t>
  </si>
  <si>
    <t>333201700710</t>
  </si>
  <si>
    <t>余尚乐</t>
  </si>
  <si>
    <t>新丰县投资评审中心</t>
  </si>
  <si>
    <t>333201700726</t>
  </si>
  <si>
    <t>温炳霖</t>
  </si>
  <si>
    <t>333201700724</t>
  </si>
  <si>
    <t>张碧辉</t>
  </si>
  <si>
    <t>333201700721</t>
  </si>
  <si>
    <t>黄梦姿</t>
  </si>
  <si>
    <t>新丰县广播电视台新闻记者</t>
  </si>
  <si>
    <t>333201700731</t>
  </si>
  <si>
    <t>黄志文</t>
  </si>
  <si>
    <t>333201700728</t>
  </si>
  <si>
    <t>赖雯菲</t>
  </si>
  <si>
    <t>333201700734</t>
  </si>
  <si>
    <t>门方圆</t>
  </si>
  <si>
    <t>新丰县广播电视台网络技术员</t>
  </si>
  <si>
    <t>333201700809</t>
  </si>
  <si>
    <t>麦伟艺</t>
  </si>
  <si>
    <t>333201700812</t>
  </si>
  <si>
    <t>陈益庆</t>
  </si>
  <si>
    <t>333201700808</t>
  </si>
  <si>
    <t>林森</t>
  </si>
  <si>
    <t>新丰县代建局</t>
  </si>
  <si>
    <t>333201700814</t>
  </si>
  <si>
    <t>丘文祥</t>
  </si>
  <si>
    <t>333201700817</t>
  </si>
  <si>
    <t>张智宽</t>
  </si>
  <si>
    <t>333201700819</t>
  </si>
  <si>
    <t>刘浩</t>
  </si>
  <si>
    <t>333201700816</t>
  </si>
  <si>
    <t>钟晓彬</t>
  </si>
  <si>
    <t>333201700813</t>
  </si>
  <si>
    <t>王俊</t>
  </si>
  <si>
    <t>333201700818</t>
  </si>
  <si>
    <t>张鹏飞</t>
  </si>
  <si>
    <t>主动放弃面试资格</t>
  </si>
  <si>
    <t>新丰县产业转移工业园管委会</t>
  </si>
  <si>
    <t>333201700821</t>
  </si>
  <si>
    <t>唐慧锋</t>
  </si>
  <si>
    <t>333201700827</t>
  </si>
  <si>
    <t>温润</t>
  </si>
  <si>
    <t>333201700826</t>
  </si>
  <si>
    <t>张钜祥</t>
  </si>
  <si>
    <t>新丰县县林业资源综合管护大队</t>
  </si>
  <si>
    <t>333201700928</t>
  </si>
  <si>
    <t>潘蕾蕾</t>
  </si>
  <si>
    <t>333201700932</t>
  </si>
  <si>
    <t>刘杰</t>
  </si>
  <si>
    <t>333201700831</t>
  </si>
  <si>
    <t>罗丽华</t>
  </si>
  <si>
    <t>新丰县突发事件预警信息发布中心</t>
  </si>
  <si>
    <t>333201701022</t>
  </si>
  <si>
    <t>钟瑜珊</t>
  </si>
  <si>
    <t>333201701024</t>
  </si>
  <si>
    <t>谢炫颖</t>
  </si>
  <si>
    <t>333201701023</t>
  </si>
  <si>
    <t>何顺华</t>
  </si>
  <si>
    <t>333201701025</t>
  </si>
  <si>
    <t>陈志韫</t>
  </si>
  <si>
    <t>新丰县防雷减灾管理办公室</t>
  </si>
  <si>
    <t>333201701029</t>
  </si>
  <si>
    <t>周立清</t>
  </si>
  <si>
    <t>333201701030</t>
  </si>
  <si>
    <t>曾健兵</t>
  </si>
  <si>
    <t>333201701031</t>
  </si>
  <si>
    <t>周建勇</t>
  </si>
  <si>
    <t>新丰县福利院（流浪乞讨人员求助安置中心）</t>
  </si>
  <si>
    <t>333201701033</t>
  </si>
  <si>
    <t>谢绍就</t>
  </si>
  <si>
    <t>新丰县鲁古河国家湿地公园管理处</t>
  </si>
  <si>
    <t>333201700830</t>
  </si>
  <si>
    <t>付秀华</t>
  </si>
  <si>
    <t>333201700829</t>
  </si>
  <si>
    <t>黄友文</t>
  </si>
  <si>
    <t>新丰县就业服务管理局</t>
  </si>
  <si>
    <t>333201701204</t>
  </si>
  <si>
    <t>周彬</t>
  </si>
  <si>
    <t>333201701134</t>
  </si>
  <si>
    <t>李萍</t>
  </si>
  <si>
    <t>333201701206</t>
  </si>
  <si>
    <t>李素质</t>
  </si>
  <si>
    <t>333201701210</t>
  </si>
  <si>
    <t>林素青</t>
  </si>
  <si>
    <t>333201701102</t>
  </si>
  <si>
    <t>黄权立</t>
  </si>
  <si>
    <t>333201701113</t>
  </si>
  <si>
    <t>叶文成</t>
  </si>
  <si>
    <t>新丰县马头镇畜牧兽医水产站</t>
  </si>
  <si>
    <t>333201701220</t>
  </si>
  <si>
    <t>潘福民</t>
  </si>
  <si>
    <t>新丰县回龙镇文化服务中心</t>
  </si>
  <si>
    <t>333201701224</t>
  </si>
  <si>
    <t>朱宝帅</t>
  </si>
  <si>
    <t>333201701303</t>
  </si>
  <si>
    <t>李燊琦</t>
  </si>
  <si>
    <t>333201701222</t>
  </si>
  <si>
    <t>潘玉萍</t>
  </si>
  <si>
    <t>新丰县黄磜镇人力资源和社会保障所</t>
  </si>
  <si>
    <t>333201701407</t>
  </si>
  <si>
    <t>朱瑛</t>
  </si>
  <si>
    <t>333201701724</t>
  </si>
  <si>
    <t>潘启鎏</t>
  </si>
  <si>
    <t>333201701705</t>
  </si>
  <si>
    <t>钟茂盛</t>
  </si>
  <si>
    <t>新丰县黄磜镇水务管理所</t>
  </si>
  <si>
    <t>333201701901</t>
  </si>
  <si>
    <t>陈熙</t>
  </si>
  <si>
    <t>333201701839</t>
  </si>
  <si>
    <t>黄会敏</t>
  </si>
  <si>
    <t>333201701907</t>
  </si>
  <si>
    <t>陈智超</t>
  </si>
  <si>
    <t>新丰县沙田镇水务管理所</t>
  </si>
  <si>
    <t>333201701918</t>
  </si>
  <si>
    <t>罗予佳</t>
  </si>
  <si>
    <t>333201701931</t>
  </si>
  <si>
    <t>李才博</t>
  </si>
  <si>
    <t>333201701930</t>
  </si>
  <si>
    <t>陈燕婷</t>
  </si>
  <si>
    <t>新丰县梅坑镇水务管理所</t>
  </si>
  <si>
    <t>333201702022</t>
  </si>
  <si>
    <t>黄伟芳</t>
  </si>
  <si>
    <t>333201702033</t>
  </si>
  <si>
    <t>黄建兴</t>
  </si>
  <si>
    <t>333201702026</t>
  </si>
  <si>
    <t>余珊珊</t>
  </si>
  <si>
    <t>新丰县遥田镇水务管理所</t>
  </si>
  <si>
    <t>333201702042</t>
  </si>
  <si>
    <t>钟文彬</t>
  </si>
  <si>
    <t>333201702102</t>
  </si>
  <si>
    <t>付莹</t>
  </si>
  <si>
    <t>333201702105</t>
  </si>
  <si>
    <t>温汉滨</t>
  </si>
  <si>
    <t>新丰县回龙中心小学英语教师</t>
  </si>
  <si>
    <t>222201700218</t>
  </si>
  <si>
    <t>钟丽琴</t>
  </si>
  <si>
    <t>222201700137</t>
  </si>
  <si>
    <t>谭欣佩</t>
  </si>
  <si>
    <t>222201700208</t>
  </si>
  <si>
    <t>王晓琳</t>
  </si>
  <si>
    <t>222201700138</t>
  </si>
  <si>
    <t>谭露露</t>
  </si>
  <si>
    <t>新丰县委党校</t>
  </si>
  <si>
    <t>222201700619</t>
  </si>
  <si>
    <t>余小红</t>
  </si>
  <si>
    <t>222201700616</t>
  </si>
  <si>
    <t>李建娣</t>
  </si>
  <si>
    <t>222201700603</t>
  </si>
  <si>
    <t>林玉莲</t>
  </si>
  <si>
    <t>新丰县第四幼儿园幼儿教师</t>
  </si>
  <si>
    <t>222201700542</t>
  </si>
  <si>
    <t>李丹丹</t>
  </si>
  <si>
    <t>222201700324</t>
  </si>
  <si>
    <t>陈雪燕</t>
  </si>
  <si>
    <t>222201700321</t>
  </si>
  <si>
    <t>陈晓倩</t>
  </si>
  <si>
    <t>222201700516</t>
  </si>
  <si>
    <t>张丹</t>
  </si>
  <si>
    <t>222201700339</t>
  </si>
  <si>
    <t>林惠贞</t>
  </si>
  <si>
    <t>222201700317</t>
  </si>
  <si>
    <t>张韵冰</t>
  </si>
  <si>
    <t>222201700507</t>
  </si>
  <si>
    <t>叶宇清</t>
  </si>
  <si>
    <t>222201700510</t>
  </si>
  <si>
    <t>伍红玉</t>
  </si>
  <si>
    <t>222201700416</t>
  </si>
  <si>
    <t>凌丽英</t>
  </si>
  <si>
    <t>222201700423</t>
  </si>
  <si>
    <t>刘沛珍</t>
  </si>
  <si>
    <t>222201700301</t>
  </si>
  <si>
    <t>龙双凤</t>
  </si>
  <si>
    <t>222201700404</t>
  </si>
  <si>
    <t>陈玉平</t>
  </si>
  <si>
    <t>222201700428</t>
  </si>
  <si>
    <t>丘敬松</t>
  </si>
  <si>
    <t>222201700538</t>
  </si>
  <si>
    <t>李英妹</t>
  </si>
  <si>
    <t>222201700530</t>
  </si>
  <si>
    <t>张廷东</t>
  </si>
  <si>
    <t>222201700342</t>
  </si>
  <si>
    <t>李晓洁</t>
  </si>
  <si>
    <t>222201700515</t>
  </si>
  <si>
    <t>胡姗姗</t>
  </si>
  <si>
    <t>222201700338</t>
  </si>
  <si>
    <t>刘小丹</t>
  </si>
  <si>
    <t>222201700418</t>
  </si>
  <si>
    <t>潘婷婷</t>
  </si>
  <si>
    <t>222201700329</t>
  </si>
  <si>
    <t>杨燕芳</t>
  </si>
  <si>
    <t>222201700408</t>
  </si>
  <si>
    <t>陈洁</t>
  </si>
  <si>
    <t>222201700237</t>
  </si>
  <si>
    <t>江穗玲</t>
  </si>
  <si>
    <t>222201700508</t>
  </si>
  <si>
    <t>罗夏楠</t>
  </si>
  <si>
    <t>222201700421</t>
  </si>
  <si>
    <t>黎丽兴</t>
  </si>
  <si>
    <t>222201700326</t>
  </si>
  <si>
    <t>陈玉香</t>
  </si>
  <si>
    <t>222201700314</t>
  </si>
  <si>
    <t>李云媚</t>
  </si>
  <si>
    <t>222201700240</t>
  </si>
  <si>
    <t>江丽芳</t>
  </si>
  <si>
    <t>222201700533</t>
  </si>
  <si>
    <t>叶会兰</t>
  </si>
  <si>
    <t>222201700511</t>
  </si>
  <si>
    <t>陈雪容</t>
  </si>
  <si>
    <t>222201700316</t>
  </si>
  <si>
    <t>曾慧欣</t>
  </si>
  <si>
    <t>222201700438</t>
  </si>
  <si>
    <t>巫爱霞</t>
  </si>
  <si>
    <t>222201700532</t>
  </si>
  <si>
    <t>邓淑琳</t>
  </si>
  <si>
    <t>222201700419</t>
  </si>
  <si>
    <t>王岸婷</t>
  </si>
  <si>
    <t>222201700431</t>
  </si>
  <si>
    <t>潘丽萍</t>
  </si>
  <si>
    <t>222201700311</t>
  </si>
  <si>
    <t>李宝敏</t>
  </si>
  <si>
    <t>222201700410</t>
  </si>
  <si>
    <t>林欣</t>
  </si>
  <si>
    <t>222201700509</t>
  </si>
  <si>
    <t>钟永鸿</t>
  </si>
  <si>
    <t>222201700340</t>
  </si>
  <si>
    <t>刘秀洁</t>
  </si>
  <si>
    <t>222201700307</t>
  </si>
  <si>
    <t>蔡远琼</t>
  </si>
  <si>
    <t>222201700536</t>
  </si>
  <si>
    <t>黄凤敏</t>
  </si>
  <si>
    <t>222201700241</t>
  </si>
  <si>
    <t>陈海燕</t>
  </si>
  <si>
    <t>222201700306</t>
  </si>
  <si>
    <t>朱小娟</t>
  </si>
  <si>
    <t>222201700305</t>
  </si>
  <si>
    <t>禤婉君</t>
  </si>
  <si>
    <t>222201700524</t>
  </si>
  <si>
    <t>黄璇</t>
  </si>
  <si>
    <t>222201700313</t>
  </si>
  <si>
    <t>潘玉云</t>
  </si>
  <si>
    <t>222201700330</t>
  </si>
  <si>
    <t>余新华</t>
  </si>
  <si>
    <t>222201700334</t>
  </si>
  <si>
    <t>罗丝丝</t>
  </si>
  <si>
    <t>222201700403</t>
  </si>
  <si>
    <t>222201700333</t>
  </si>
  <si>
    <t>罗文娟</t>
  </si>
  <si>
    <t>222201700229</t>
  </si>
  <si>
    <t>陈井英</t>
  </si>
  <si>
    <t>222201700336</t>
  </si>
  <si>
    <t>黄嘉仪</t>
  </si>
  <si>
    <t>222201700517</t>
  </si>
  <si>
    <t>黎敏谊</t>
  </si>
  <si>
    <t>222201700312</t>
  </si>
  <si>
    <t>李泳仪</t>
  </si>
  <si>
    <t>222201700429</t>
  </si>
  <si>
    <t>陈欣欣</t>
  </si>
  <si>
    <t>222201700535</t>
  </si>
  <si>
    <t>陈琳婷</t>
  </si>
  <si>
    <t>222201700529</t>
  </si>
  <si>
    <t>李小算</t>
  </si>
  <si>
    <t>222201700302</t>
  </si>
  <si>
    <t>曾丽君</t>
  </si>
  <si>
    <t>222201700433</t>
  </si>
  <si>
    <t>许必颜</t>
  </si>
  <si>
    <t>222201700325</t>
  </si>
  <si>
    <t>巫连花</t>
  </si>
  <si>
    <t>222201700427</t>
  </si>
  <si>
    <t>沈丽萍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</si>
</sst>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[Red]0.0"/>
    <numFmt numFmtId="177" formatCode="0.00_);[Red]\(0.00\)"/>
    <numFmt numFmtId="178" formatCode="0.000_);[Red]\(0.000\)"/>
    <numFmt numFmtId="179" formatCode="0.00_ "/>
  </numFmts>
  <fonts count="30">
    <font>
      <sz val="12"/>
      <name val="宋体"/>
      <family val="0"/>
    </font>
    <font>
      <sz val="10"/>
      <color indexed="12"/>
      <name val="宋体"/>
      <family val="0"/>
    </font>
    <font>
      <sz val="10"/>
      <color indexed="10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12"/>
      <name val="仿宋"/>
      <family val="3"/>
    </font>
    <font>
      <sz val="10"/>
      <color indexed="8"/>
      <name val="宋体"/>
      <family val="0"/>
    </font>
    <font>
      <sz val="10"/>
      <name val="Times New Roman"/>
      <family val="1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2" borderId="0" applyNumberFormat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5" fillId="4" borderId="1" applyNumberFormat="0" applyAlignment="0" applyProtection="0"/>
    <xf numFmtId="0" fontId="17" fillId="5" borderId="0" applyNumberFormat="0" applyBorder="0" applyAlignment="0" applyProtection="0"/>
    <xf numFmtId="0" fontId="13" fillId="6" borderId="0" applyNumberFormat="0" applyBorder="0" applyAlignment="0" applyProtection="0"/>
    <xf numFmtId="0" fontId="12" fillId="6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7" borderId="2" applyNumberFormat="0" applyFont="0" applyAlignment="0" applyProtection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3" applyNumberFormat="0" applyFill="0" applyAlignment="0" applyProtection="0"/>
    <xf numFmtId="0" fontId="23" fillId="0" borderId="4" applyNumberFormat="0" applyFill="0" applyAlignment="0" applyProtection="0"/>
    <xf numFmtId="0" fontId="12" fillId="8" borderId="0" applyNumberFormat="0" applyBorder="0" applyAlignment="0" applyProtection="0"/>
    <xf numFmtId="0" fontId="16" fillId="3" borderId="5" applyNumberFormat="0" applyAlignment="0" applyProtection="0"/>
    <xf numFmtId="0" fontId="12" fillId="4" borderId="0" applyNumberFormat="0" applyBorder="0" applyAlignment="0" applyProtection="0"/>
    <xf numFmtId="0" fontId="22" fillId="3" borderId="1" applyNumberFormat="0" applyAlignment="0" applyProtection="0"/>
    <xf numFmtId="0" fontId="10" fillId="9" borderId="6" applyNumberFormat="0" applyAlignment="0" applyProtection="0"/>
    <xf numFmtId="0" fontId="27" fillId="0" borderId="7" applyNumberFormat="0" applyFill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28" fillId="0" borderId="8" applyNumberFormat="0" applyFill="0" applyAlignment="0" applyProtection="0"/>
    <xf numFmtId="0" fontId="14" fillId="11" borderId="0" applyNumberFormat="0" applyBorder="0" applyAlignment="0" applyProtection="0"/>
    <xf numFmtId="0" fontId="29" fillId="12" borderId="0" applyNumberFormat="0" applyBorder="0" applyAlignment="0" applyProtection="0"/>
    <xf numFmtId="0" fontId="12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4" borderId="0" applyNumberFormat="0" applyBorder="0" applyAlignment="0" applyProtection="0"/>
    <xf numFmtId="0" fontId="13" fillId="7" borderId="0" applyNumberFormat="0" applyBorder="0" applyAlignment="0" applyProtection="0"/>
    <xf numFmtId="0" fontId="13" fillId="4" borderId="0" applyNumberFormat="0" applyBorder="0" applyAlignment="0" applyProtection="0"/>
    <xf numFmtId="0" fontId="12" fillId="9" borderId="0" applyNumberFormat="0" applyBorder="0" applyAlignment="0" applyProtection="0"/>
    <xf numFmtId="0" fontId="13" fillId="7" borderId="0" applyNumberFormat="0" applyBorder="0" applyAlignment="0" applyProtection="0"/>
    <xf numFmtId="0" fontId="13" fillId="12" borderId="0" applyNumberFormat="0" applyBorder="0" applyAlignment="0" applyProtection="0"/>
    <xf numFmtId="0" fontId="12" fillId="16" borderId="0" applyNumberFormat="0" applyBorder="0" applyAlignment="0" applyProtection="0"/>
    <xf numFmtId="0" fontId="13" fillId="14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3" fillId="6" borderId="0" applyNumberFormat="0" applyBorder="0" applyAlignment="0" applyProtection="0"/>
    <xf numFmtId="0" fontId="12" fillId="6" borderId="0" applyNumberFormat="0" applyBorder="0" applyAlignment="0" applyProtection="0"/>
    <xf numFmtId="0" fontId="13" fillId="0" borderId="0">
      <alignment/>
      <protection/>
    </xf>
  </cellStyleXfs>
  <cellXfs count="51">
    <xf numFmtId="0" fontId="0" fillId="0" borderId="0" xfId="0" applyAlignment="1">
      <alignment vertical="center"/>
    </xf>
    <xf numFmtId="0" fontId="0" fillId="0" borderId="0" xfId="0" applyNumberFormat="1" applyFill="1" applyAlignment="1">
      <alignment vertical="center" wrapText="1"/>
    </xf>
    <xf numFmtId="0" fontId="1" fillId="0" borderId="0" xfId="0" applyNumberFormat="1" applyFont="1" applyFill="1" applyAlignment="1">
      <alignment vertical="center" wrapText="1"/>
    </xf>
    <xf numFmtId="0" fontId="2" fillId="0" borderId="0" xfId="0" applyNumberFormat="1" applyFont="1" applyFill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177" fontId="0" fillId="0" borderId="0" xfId="0" applyNumberFormat="1" applyFont="1" applyAlignment="1">
      <alignment vertical="center"/>
    </xf>
    <xf numFmtId="178" fontId="0" fillId="0" borderId="0" xfId="0" applyNumberFormat="1" applyFont="1" applyAlignment="1">
      <alignment horizontal="center" vertical="center"/>
    </xf>
    <xf numFmtId="179" fontId="0" fillId="0" borderId="0" xfId="0" applyNumberFormat="1" applyFont="1" applyAlignment="1">
      <alignment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9" xfId="0" applyNumberFormat="1" applyFont="1" applyFill="1" applyBorder="1" applyAlignment="1">
      <alignment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177" fontId="7" fillId="0" borderId="9" xfId="0" applyNumberFormat="1" applyFont="1" applyFill="1" applyBorder="1" applyAlignment="1">
      <alignment horizontal="center" vertical="center" wrapText="1"/>
    </xf>
    <xf numFmtId="178" fontId="7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179" fontId="8" fillId="0" borderId="9" xfId="0" applyNumberFormat="1" applyFont="1" applyBorder="1" applyAlignment="1">
      <alignment horizontal="center" vertical="center"/>
    </xf>
    <xf numFmtId="177" fontId="9" fillId="0" borderId="9" xfId="0" applyNumberFormat="1" applyFont="1" applyFill="1" applyBorder="1" applyAlignment="1">
      <alignment horizontal="center" vertical="center" shrinkToFit="1"/>
    </xf>
    <xf numFmtId="178" fontId="9" fillId="0" borderId="11" xfId="0" applyNumberFormat="1" applyFont="1" applyFill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/>
    </xf>
    <xf numFmtId="178" fontId="9" fillId="0" borderId="11" xfId="0" applyNumberFormat="1" applyFont="1" applyBorder="1" applyAlignment="1">
      <alignment horizontal="center" vertical="center"/>
    </xf>
    <xf numFmtId="178" fontId="3" fillId="0" borderId="11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77" fontId="7" fillId="0" borderId="12" xfId="0" applyNumberFormat="1" applyFont="1" applyFill="1" applyBorder="1" applyAlignment="1">
      <alignment horizontal="center" vertical="center" wrapText="1"/>
    </xf>
    <xf numFmtId="179" fontId="7" fillId="0" borderId="13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179" fontId="9" fillId="0" borderId="9" xfId="0" applyNumberFormat="1" applyFont="1" applyFill="1" applyBorder="1" applyAlignment="1">
      <alignment horizontal="center" vertical="center" shrinkToFit="1"/>
    </xf>
    <xf numFmtId="0" fontId="9" fillId="0" borderId="9" xfId="0" applyNumberFormat="1" applyFont="1" applyFill="1" applyBorder="1" applyAlignment="1">
      <alignment horizontal="center" vertical="center" shrinkToFit="1"/>
    </xf>
    <xf numFmtId="0" fontId="9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178" fontId="3" fillId="0" borderId="9" xfId="0" applyNumberFormat="1" applyFont="1" applyBorder="1" applyAlignment="1">
      <alignment horizontal="center" vertical="center" wrapText="1"/>
    </xf>
    <xf numFmtId="0" fontId="3" fillId="0" borderId="0" xfId="0" applyNumberFormat="1" applyFont="1" applyFill="1" applyAlignment="1">
      <alignment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8" fillId="0" borderId="9" xfId="0" applyFont="1" applyBorder="1" applyAlignment="1" quotePrefix="1">
      <alignment horizontal="center" vertical="center"/>
    </xf>
    <xf numFmtId="0" fontId="8" fillId="0" borderId="10" xfId="0" applyFont="1" applyBorder="1" applyAlignment="1" quotePrefix="1">
      <alignment horizontal="center" vertical="center"/>
    </xf>
  </cellXfs>
  <cellStyles count="50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Currency [0]" xfId="20"/>
    <cellStyle name="标题" xfId="21"/>
    <cellStyle name="20% - 强调文字颜色 3" xfId="22"/>
    <cellStyle name="输入" xfId="23"/>
    <cellStyle name="差" xfId="24"/>
    <cellStyle name="40% - 强调文字颜色 3" xfId="25"/>
    <cellStyle name="60% - 强调文字颜色 3" xfId="26"/>
    <cellStyle name="Hyperlink" xfId="27"/>
    <cellStyle name="Followed Hyperlink" xfId="28"/>
    <cellStyle name="注释" xfId="29"/>
    <cellStyle name="警告文本" xfId="30"/>
    <cellStyle name="标题 4" xfId="31"/>
    <cellStyle name="60% - 强调文字颜色 2" xfId="32"/>
    <cellStyle name="解释性文本" xfId="33"/>
    <cellStyle name="标题 1" xfId="34"/>
    <cellStyle name="标题 2" xfId="35"/>
    <cellStyle name="标题 3" xfId="36"/>
    <cellStyle name="60% - 强调文字颜色 1" xfId="37"/>
    <cellStyle name="输出" xfId="38"/>
    <cellStyle name="60% - 强调文字颜色 4" xfId="39"/>
    <cellStyle name="计算" xfId="40"/>
    <cellStyle name="检查单元格" xfId="41"/>
    <cellStyle name="链接单元格" xfId="42"/>
    <cellStyle name="强调文字颜色 2" xfId="43"/>
    <cellStyle name="20% - 强调文字颜色 6" xfId="44"/>
    <cellStyle name="汇总" xfId="45"/>
    <cellStyle name="好" xfId="46"/>
    <cellStyle name="适中" xfId="47"/>
    <cellStyle name="强调文字颜色 1" xfId="48"/>
    <cellStyle name="20% - 强调文字颜色 5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47"/>
  <sheetViews>
    <sheetView tabSelected="1" view="pageBreakPreview" zoomScaleSheetLayoutView="100" workbookViewId="0" topLeftCell="A1">
      <selection activeCell="Q13" sqref="Q13"/>
    </sheetView>
  </sheetViews>
  <sheetFormatPr defaultColWidth="9.00390625" defaultRowHeight="14.25"/>
  <cols>
    <col min="1" max="1" width="5.75390625" style="0" customWidth="1"/>
    <col min="2" max="2" width="31.75390625" style="7" customWidth="1"/>
    <col min="3" max="3" width="13.00390625" style="7" customWidth="1"/>
    <col min="4" max="4" width="7.375" style="7" customWidth="1"/>
    <col min="5" max="5" width="6.75390625" style="7" customWidth="1"/>
    <col min="6" max="6" width="8.375" style="8" customWidth="1"/>
    <col min="7" max="7" width="11.75390625" style="9" customWidth="1"/>
    <col min="8" max="8" width="9.625" style="10" customWidth="1"/>
    <col min="9" max="9" width="11.00390625" style="7" customWidth="1"/>
    <col min="10" max="10" width="9.00390625" style="11" customWidth="1"/>
    <col min="11" max="11" width="5.25390625" style="12" customWidth="1"/>
    <col min="12" max="12" width="6.625" style="12" customWidth="1"/>
    <col min="13" max="13" width="8.875" style="12" customWidth="1"/>
  </cols>
  <sheetData>
    <row r="1" spans="1:13" ht="40.5" customHeight="1">
      <c r="A1" s="13" t="s">
        <v>0</v>
      </c>
      <c r="B1" s="14" t="s">
        <v>1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s="1" customFormat="1" ht="45.75" customHeight="1">
      <c r="A2" s="15" t="s">
        <v>2</v>
      </c>
      <c r="B2" s="16" t="s">
        <v>3</v>
      </c>
      <c r="C2" s="17" t="s">
        <v>4</v>
      </c>
      <c r="D2" s="17" t="s">
        <v>5</v>
      </c>
      <c r="E2" s="17" t="s">
        <v>6</v>
      </c>
      <c r="F2" s="18" t="s">
        <v>7</v>
      </c>
      <c r="G2" s="19" t="s">
        <v>8</v>
      </c>
      <c r="H2" s="20" t="s">
        <v>9</v>
      </c>
      <c r="I2" s="34" t="s">
        <v>10</v>
      </c>
      <c r="J2" s="35" t="s">
        <v>11</v>
      </c>
      <c r="K2" s="17" t="s">
        <v>12</v>
      </c>
      <c r="L2" s="36" t="s">
        <v>13</v>
      </c>
      <c r="M2" s="36" t="s">
        <v>14</v>
      </c>
    </row>
    <row r="3" spans="1:13" s="2" customFormat="1" ht="12" customHeight="1">
      <c r="A3" s="21">
        <v>1</v>
      </c>
      <c r="B3" s="49" t="s">
        <v>15</v>
      </c>
      <c r="C3" s="50" t="s">
        <v>16</v>
      </c>
      <c r="D3" s="49" t="s">
        <v>17</v>
      </c>
      <c r="E3" s="24">
        <v>2</v>
      </c>
      <c r="F3" s="25">
        <v>70.7</v>
      </c>
      <c r="G3" s="26">
        <f>F3*0.6</f>
        <v>42.42</v>
      </c>
      <c r="H3" s="27">
        <v>70.95</v>
      </c>
      <c r="I3" s="26">
        <f>H3*0.4</f>
        <v>28.380000000000003</v>
      </c>
      <c r="J3" s="37">
        <f>G3+I3</f>
        <v>70.80000000000001</v>
      </c>
      <c r="K3" s="38">
        <v>1</v>
      </c>
      <c r="L3" s="38" t="s">
        <v>18</v>
      </c>
      <c r="M3" s="39"/>
    </row>
    <row r="4" spans="1:13" s="2" customFormat="1" ht="12" customHeight="1">
      <c r="A4" s="21">
        <v>2</v>
      </c>
      <c r="B4" s="49" t="s">
        <v>19</v>
      </c>
      <c r="C4" s="50" t="s">
        <v>20</v>
      </c>
      <c r="D4" s="49" t="s">
        <v>21</v>
      </c>
      <c r="E4" s="24">
        <v>9</v>
      </c>
      <c r="F4" s="25">
        <v>78</v>
      </c>
      <c r="G4" s="26">
        <f aca="true" t="shared" si="0" ref="G4:G36">F4*0.6</f>
        <v>46.8</v>
      </c>
      <c r="H4" s="27">
        <v>71.65</v>
      </c>
      <c r="I4" s="26">
        <f aca="true" t="shared" si="1" ref="I4:I36">H4*0.4</f>
        <v>28.660000000000004</v>
      </c>
      <c r="J4" s="37">
        <f aca="true" t="shared" si="2" ref="J4:J36">G4+I4</f>
        <v>75.46000000000001</v>
      </c>
      <c r="K4" s="38">
        <v>1</v>
      </c>
      <c r="L4" s="38" t="s">
        <v>18</v>
      </c>
      <c r="M4" s="39"/>
    </row>
    <row r="5" spans="1:13" s="3" customFormat="1" ht="12" customHeight="1">
      <c r="A5" s="21">
        <v>3</v>
      </c>
      <c r="B5" s="49" t="s">
        <v>19</v>
      </c>
      <c r="C5" s="50" t="s">
        <v>22</v>
      </c>
      <c r="D5" s="49" t="s">
        <v>23</v>
      </c>
      <c r="E5" s="24">
        <v>4</v>
      </c>
      <c r="F5" s="25">
        <v>65.3</v>
      </c>
      <c r="G5" s="26">
        <f t="shared" si="0"/>
        <v>39.18</v>
      </c>
      <c r="H5" s="27">
        <v>62.1</v>
      </c>
      <c r="I5" s="26">
        <f t="shared" si="1"/>
        <v>24.840000000000003</v>
      </c>
      <c r="J5" s="37">
        <f t="shared" si="2"/>
        <v>64.02000000000001</v>
      </c>
      <c r="K5" s="38">
        <v>2</v>
      </c>
      <c r="L5" s="38" t="s">
        <v>18</v>
      </c>
      <c r="M5" s="40"/>
    </row>
    <row r="6" spans="1:13" s="2" customFormat="1" ht="12" customHeight="1">
      <c r="A6" s="21">
        <v>4</v>
      </c>
      <c r="B6" s="49" t="s">
        <v>24</v>
      </c>
      <c r="C6" s="50" t="s">
        <v>25</v>
      </c>
      <c r="D6" s="49" t="s">
        <v>26</v>
      </c>
      <c r="E6" s="24">
        <v>3</v>
      </c>
      <c r="F6" s="25">
        <v>74.7</v>
      </c>
      <c r="G6" s="26">
        <f t="shared" si="0"/>
        <v>44.82</v>
      </c>
      <c r="H6" s="27">
        <v>70.15</v>
      </c>
      <c r="I6" s="26">
        <f t="shared" si="1"/>
        <v>28.060000000000002</v>
      </c>
      <c r="J6" s="37">
        <f t="shared" si="2"/>
        <v>72.88</v>
      </c>
      <c r="K6" s="38">
        <v>1</v>
      </c>
      <c r="L6" s="38" t="s">
        <v>18</v>
      </c>
      <c r="M6" s="39"/>
    </row>
    <row r="7" spans="1:13" s="2" customFormat="1" ht="12" customHeight="1">
      <c r="A7" s="21">
        <v>5</v>
      </c>
      <c r="B7" s="49" t="s">
        <v>24</v>
      </c>
      <c r="C7" s="50" t="s">
        <v>27</v>
      </c>
      <c r="D7" s="49" t="s">
        <v>28</v>
      </c>
      <c r="E7" s="24">
        <v>5</v>
      </c>
      <c r="F7" s="25">
        <v>66.9</v>
      </c>
      <c r="G7" s="26">
        <f t="shared" si="0"/>
        <v>40.14</v>
      </c>
      <c r="H7" s="27">
        <v>79.35</v>
      </c>
      <c r="I7" s="26">
        <f t="shared" si="1"/>
        <v>31.74</v>
      </c>
      <c r="J7" s="37">
        <f t="shared" si="2"/>
        <v>71.88</v>
      </c>
      <c r="K7" s="38">
        <v>2</v>
      </c>
      <c r="L7" s="38" t="s">
        <v>18</v>
      </c>
      <c r="M7" s="39"/>
    </row>
    <row r="8" spans="1:13" s="2" customFormat="1" ht="12" customHeight="1">
      <c r="A8" s="21">
        <v>6</v>
      </c>
      <c r="B8" s="49" t="s">
        <v>24</v>
      </c>
      <c r="C8" s="50" t="s">
        <v>29</v>
      </c>
      <c r="D8" s="49" t="s">
        <v>30</v>
      </c>
      <c r="E8" s="24">
        <v>8</v>
      </c>
      <c r="F8" s="25">
        <v>63.3</v>
      </c>
      <c r="G8" s="26">
        <f t="shared" si="0"/>
        <v>37.98</v>
      </c>
      <c r="H8" s="27">
        <v>82.7</v>
      </c>
      <c r="I8" s="26">
        <f t="shared" si="1"/>
        <v>33.080000000000005</v>
      </c>
      <c r="J8" s="37">
        <f t="shared" si="2"/>
        <v>71.06</v>
      </c>
      <c r="K8" s="38">
        <v>3</v>
      </c>
      <c r="L8" s="38"/>
      <c r="M8" s="40"/>
    </row>
    <row r="9" spans="1:13" s="2" customFormat="1" ht="12" customHeight="1">
      <c r="A9" s="21">
        <v>7</v>
      </c>
      <c r="B9" s="49" t="s">
        <v>24</v>
      </c>
      <c r="C9" s="50" t="s">
        <v>31</v>
      </c>
      <c r="D9" s="49" t="s">
        <v>32</v>
      </c>
      <c r="E9" s="24">
        <v>12</v>
      </c>
      <c r="F9" s="25">
        <v>61.8</v>
      </c>
      <c r="G9" s="26">
        <f t="shared" si="0"/>
        <v>37.08</v>
      </c>
      <c r="H9" s="27">
        <v>79.2</v>
      </c>
      <c r="I9" s="26">
        <f t="shared" si="1"/>
        <v>31.680000000000003</v>
      </c>
      <c r="J9" s="37">
        <f t="shared" si="2"/>
        <v>68.76</v>
      </c>
      <c r="K9" s="38">
        <v>4</v>
      </c>
      <c r="L9" s="38"/>
      <c r="M9" s="39"/>
    </row>
    <row r="10" spans="1:13" s="3" customFormat="1" ht="12" customHeight="1">
      <c r="A10" s="21">
        <v>8</v>
      </c>
      <c r="B10" s="49" t="s">
        <v>24</v>
      </c>
      <c r="C10" s="50" t="s">
        <v>33</v>
      </c>
      <c r="D10" s="49" t="s">
        <v>34</v>
      </c>
      <c r="E10" s="24">
        <v>6</v>
      </c>
      <c r="F10" s="25">
        <v>63.7</v>
      </c>
      <c r="G10" s="26">
        <f t="shared" si="0"/>
        <v>38.22</v>
      </c>
      <c r="H10" s="27">
        <v>65</v>
      </c>
      <c r="I10" s="26">
        <f t="shared" si="1"/>
        <v>26</v>
      </c>
      <c r="J10" s="37">
        <f t="shared" si="2"/>
        <v>64.22</v>
      </c>
      <c r="K10" s="38">
        <v>5</v>
      </c>
      <c r="L10" s="38"/>
      <c r="M10" s="39"/>
    </row>
    <row r="11" spans="1:13" s="2" customFormat="1" ht="12" customHeight="1">
      <c r="A11" s="21">
        <v>9</v>
      </c>
      <c r="B11" s="49" t="s">
        <v>24</v>
      </c>
      <c r="C11" s="50" t="s">
        <v>35</v>
      </c>
      <c r="D11" s="49" t="s">
        <v>36</v>
      </c>
      <c r="E11" s="28" t="s">
        <v>37</v>
      </c>
      <c r="F11" s="25">
        <v>63.4</v>
      </c>
      <c r="G11" s="26">
        <f t="shared" si="0"/>
        <v>38.04</v>
      </c>
      <c r="H11" s="27">
        <v>0</v>
      </c>
      <c r="I11" s="26">
        <f t="shared" si="1"/>
        <v>0</v>
      </c>
      <c r="J11" s="37">
        <f t="shared" si="2"/>
        <v>38.04</v>
      </c>
      <c r="K11" s="38">
        <v>6</v>
      </c>
      <c r="L11" s="38"/>
      <c r="M11" s="28" t="s">
        <v>37</v>
      </c>
    </row>
    <row r="12" spans="1:13" s="2" customFormat="1" ht="12" customHeight="1">
      <c r="A12" s="21">
        <v>10</v>
      </c>
      <c r="B12" s="49" t="s">
        <v>38</v>
      </c>
      <c r="C12" s="50" t="s">
        <v>39</v>
      </c>
      <c r="D12" s="49" t="s">
        <v>40</v>
      </c>
      <c r="E12" s="24">
        <v>15</v>
      </c>
      <c r="F12" s="25">
        <v>68.5</v>
      </c>
      <c r="G12" s="26">
        <f t="shared" si="0"/>
        <v>41.1</v>
      </c>
      <c r="H12" s="27">
        <v>71.45</v>
      </c>
      <c r="I12" s="26">
        <f t="shared" si="1"/>
        <v>28.580000000000002</v>
      </c>
      <c r="J12" s="37">
        <f t="shared" si="2"/>
        <v>69.68</v>
      </c>
      <c r="K12" s="38">
        <v>1</v>
      </c>
      <c r="L12" s="38" t="s">
        <v>18</v>
      </c>
      <c r="M12" s="39"/>
    </row>
    <row r="13" spans="1:13" s="3" customFormat="1" ht="12" customHeight="1">
      <c r="A13" s="21">
        <v>11</v>
      </c>
      <c r="B13" s="49" t="s">
        <v>41</v>
      </c>
      <c r="C13" s="50" t="s">
        <v>42</v>
      </c>
      <c r="D13" s="49" t="s">
        <v>43</v>
      </c>
      <c r="E13" s="24">
        <v>14</v>
      </c>
      <c r="F13" s="25">
        <v>77</v>
      </c>
      <c r="G13" s="26">
        <f t="shared" si="0"/>
        <v>46.199999999999996</v>
      </c>
      <c r="H13" s="27">
        <v>80.9</v>
      </c>
      <c r="I13" s="26">
        <f t="shared" si="1"/>
        <v>32.36000000000001</v>
      </c>
      <c r="J13" s="37">
        <f t="shared" si="2"/>
        <v>78.56</v>
      </c>
      <c r="K13" s="38">
        <v>1</v>
      </c>
      <c r="L13" s="38" t="s">
        <v>18</v>
      </c>
      <c r="M13" s="40"/>
    </row>
    <row r="14" spans="1:14" s="4" customFormat="1" ht="12" customHeight="1">
      <c r="A14" s="21">
        <v>12</v>
      </c>
      <c r="B14" s="49" t="s">
        <v>41</v>
      </c>
      <c r="C14" s="50" t="s">
        <v>44</v>
      </c>
      <c r="D14" s="49" t="s">
        <v>45</v>
      </c>
      <c r="E14" s="24">
        <v>10</v>
      </c>
      <c r="F14" s="25">
        <v>64.2</v>
      </c>
      <c r="G14" s="26">
        <f t="shared" si="0"/>
        <v>38.52</v>
      </c>
      <c r="H14" s="27">
        <v>57.6</v>
      </c>
      <c r="I14" s="26">
        <f t="shared" si="1"/>
        <v>23.040000000000003</v>
      </c>
      <c r="J14" s="37">
        <f t="shared" si="2"/>
        <v>61.56</v>
      </c>
      <c r="K14" s="38">
        <v>2</v>
      </c>
      <c r="L14" s="38"/>
      <c r="M14" s="40"/>
      <c r="N14" s="2"/>
    </row>
    <row r="15" spans="1:14" s="5" customFormat="1" ht="12" customHeight="1">
      <c r="A15" s="21">
        <v>13</v>
      </c>
      <c r="B15" s="49" t="s">
        <v>41</v>
      </c>
      <c r="C15" s="50" t="s">
        <v>46</v>
      </c>
      <c r="D15" s="49" t="s">
        <v>47</v>
      </c>
      <c r="E15" s="28" t="s">
        <v>37</v>
      </c>
      <c r="F15" s="25">
        <v>68</v>
      </c>
      <c r="G15" s="26">
        <f t="shared" si="0"/>
        <v>40.8</v>
      </c>
      <c r="H15" s="27">
        <v>0</v>
      </c>
      <c r="I15" s="26">
        <f t="shared" si="1"/>
        <v>0</v>
      </c>
      <c r="J15" s="37">
        <f t="shared" si="2"/>
        <v>40.8</v>
      </c>
      <c r="K15" s="38">
        <v>3</v>
      </c>
      <c r="L15" s="38"/>
      <c r="M15" s="28" t="s">
        <v>37</v>
      </c>
      <c r="N15" s="3"/>
    </row>
    <row r="16" spans="1:14" s="4" customFormat="1" ht="12" customHeight="1">
      <c r="A16" s="21">
        <v>14</v>
      </c>
      <c r="B16" s="49" t="s">
        <v>48</v>
      </c>
      <c r="C16" s="50" t="s">
        <v>49</v>
      </c>
      <c r="D16" s="49" t="s">
        <v>50</v>
      </c>
      <c r="E16" s="28" t="s">
        <v>37</v>
      </c>
      <c r="F16" s="25">
        <v>67.3</v>
      </c>
      <c r="G16" s="26">
        <f t="shared" si="0"/>
        <v>40.379999999999995</v>
      </c>
      <c r="H16" s="27">
        <v>0</v>
      </c>
      <c r="I16" s="26">
        <f t="shared" si="1"/>
        <v>0</v>
      </c>
      <c r="J16" s="37">
        <f t="shared" si="2"/>
        <v>40.379999999999995</v>
      </c>
      <c r="K16" s="38">
        <v>1</v>
      </c>
      <c r="L16" s="38"/>
      <c r="M16" s="28" t="s">
        <v>37</v>
      </c>
      <c r="N16" s="2"/>
    </row>
    <row r="17" spans="1:14" s="4" customFormat="1" ht="12" customHeight="1">
      <c r="A17" s="21">
        <v>15</v>
      </c>
      <c r="B17" s="49" t="s">
        <v>51</v>
      </c>
      <c r="C17" s="50" t="s">
        <v>52</v>
      </c>
      <c r="D17" s="49" t="s">
        <v>53</v>
      </c>
      <c r="E17" s="24">
        <v>1</v>
      </c>
      <c r="F17" s="25">
        <v>75.1</v>
      </c>
      <c r="G17" s="26">
        <f t="shared" si="0"/>
        <v>45.059999999999995</v>
      </c>
      <c r="H17" s="27">
        <v>79.7</v>
      </c>
      <c r="I17" s="26">
        <f t="shared" si="1"/>
        <v>31.880000000000003</v>
      </c>
      <c r="J17" s="37">
        <f t="shared" si="2"/>
        <v>76.94</v>
      </c>
      <c r="K17" s="38">
        <v>1</v>
      </c>
      <c r="L17" s="38" t="s">
        <v>18</v>
      </c>
      <c r="M17" s="41"/>
      <c r="N17" s="2"/>
    </row>
    <row r="18" spans="1:14" s="4" customFormat="1" ht="12" customHeight="1">
      <c r="A18" s="21">
        <v>16</v>
      </c>
      <c r="B18" s="49" t="s">
        <v>51</v>
      </c>
      <c r="C18" s="50" t="s">
        <v>54</v>
      </c>
      <c r="D18" s="49" t="s">
        <v>55</v>
      </c>
      <c r="E18" s="24">
        <v>13</v>
      </c>
      <c r="F18" s="25">
        <v>66.8</v>
      </c>
      <c r="G18" s="26">
        <f t="shared" si="0"/>
        <v>40.08</v>
      </c>
      <c r="H18" s="27">
        <v>63.4</v>
      </c>
      <c r="I18" s="26">
        <f t="shared" si="1"/>
        <v>25.36</v>
      </c>
      <c r="J18" s="37">
        <f t="shared" si="2"/>
        <v>65.44</v>
      </c>
      <c r="K18" s="38">
        <v>2</v>
      </c>
      <c r="L18" s="38"/>
      <c r="M18" s="41"/>
      <c r="N18" s="2"/>
    </row>
    <row r="19" spans="1:14" s="4" customFormat="1" ht="12" customHeight="1">
      <c r="A19" s="21">
        <v>17</v>
      </c>
      <c r="B19" s="49" t="s">
        <v>56</v>
      </c>
      <c r="C19" s="50" t="s">
        <v>57</v>
      </c>
      <c r="D19" s="49" t="s">
        <v>58</v>
      </c>
      <c r="E19" s="24">
        <v>37</v>
      </c>
      <c r="F19" s="25">
        <v>82.5</v>
      </c>
      <c r="G19" s="26">
        <f t="shared" si="0"/>
        <v>49.5</v>
      </c>
      <c r="H19" s="27">
        <v>78.95</v>
      </c>
      <c r="I19" s="26">
        <f t="shared" si="1"/>
        <v>31.580000000000002</v>
      </c>
      <c r="J19" s="37">
        <f t="shared" si="2"/>
        <v>81.08</v>
      </c>
      <c r="K19" s="38">
        <v>1</v>
      </c>
      <c r="L19" s="38" t="s">
        <v>18</v>
      </c>
      <c r="M19" s="41"/>
      <c r="N19" s="2"/>
    </row>
    <row r="20" spans="1:14" s="4" customFormat="1" ht="12" customHeight="1">
      <c r="A20" s="21">
        <v>18</v>
      </c>
      <c r="B20" s="49" t="s">
        <v>56</v>
      </c>
      <c r="C20" s="50" t="s">
        <v>59</v>
      </c>
      <c r="D20" s="49" t="s">
        <v>60</v>
      </c>
      <c r="E20" s="24">
        <v>43</v>
      </c>
      <c r="F20" s="25">
        <v>77.8</v>
      </c>
      <c r="G20" s="26">
        <f t="shared" si="0"/>
        <v>46.68</v>
      </c>
      <c r="H20" s="27">
        <v>75.15</v>
      </c>
      <c r="I20" s="26">
        <f t="shared" si="1"/>
        <v>30.060000000000002</v>
      </c>
      <c r="J20" s="37">
        <f t="shared" si="2"/>
        <v>76.74000000000001</v>
      </c>
      <c r="K20" s="38">
        <v>2</v>
      </c>
      <c r="L20" s="38"/>
      <c r="M20" s="41"/>
      <c r="N20" s="2"/>
    </row>
    <row r="21" spans="1:14" s="4" customFormat="1" ht="12" customHeight="1">
      <c r="A21" s="21">
        <v>19</v>
      </c>
      <c r="B21" s="49" t="s">
        <v>56</v>
      </c>
      <c r="C21" s="50" t="s">
        <v>61</v>
      </c>
      <c r="D21" s="49" t="s">
        <v>62</v>
      </c>
      <c r="E21" s="24">
        <v>45</v>
      </c>
      <c r="F21" s="25">
        <v>76.8</v>
      </c>
      <c r="G21" s="26">
        <f t="shared" si="0"/>
        <v>46.08</v>
      </c>
      <c r="H21" s="27">
        <v>76.45</v>
      </c>
      <c r="I21" s="26">
        <f t="shared" si="1"/>
        <v>30.580000000000002</v>
      </c>
      <c r="J21" s="37">
        <f t="shared" si="2"/>
        <v>76.66</v>
      </c>
      <c r="K21" s="38">
        <v>3</v>
      </c>
      <c r="L21" s="38"/>
      <c r="M21" s="41"/>
      <c r="N21" s="2"/>
    </row>
    <row r="22" spans="1:14" s="4" customFormat="1" ht="12" customHeight="1">
      <c r="A22" s="21">
        <v>20</v>
      </c>
      <c r="B22" s="49" t="s">
        <v>63</v>
      </c>
      <c r="C22" s="50" t="s">
        <v>64</v>
      </c>
      <c r="D22" s="49" t="s">
        <v>65</v>
      </c>
      <c r="E22" s="24">
        <v>18</v>
      </c>
      <c r="F22" s="25">
        <v>84.2</v>
      </c>
      <c r="G22" s="26">
        <f t="shared" si="0"/>
        <v>50.52</v>
      </c>
      <c r="H22" s="27">
        <v>80.05</v>
      </c>
      <c r="I22" s="26">
        <f t="shared" si="1"/>
        <v>32.02</v>
      </c>
      <c r="J22" s="37">
        <f t="shared" si="2"/>
        <v>82.54</v>
      </c>
      <c r="K22" s="38">
        <v>1</v>
      </c>
      <c r="L22" s="38" t="s">
        <v>18</v>
      </c>
      <c r="M22" s="41"/>
      <c r="N22" s="2"/>
    </row>
    <row r="23" spans="1:14" s="4" customFormat="1" ht="12" customHeight="1">
      <c r="A23" s="21">
        <v>21</v>
      </c>
      <c r="B23" s="49" t="s">
        <v>63</v>
      </c>
      <c r="C23" s="50" t="s">
        <v>66</v>
      </c>
      <c r="D23" s="49" t="s">
        <v>67</v>
      </c>
      <c r="E23" s="24">
        <v>25</v>
      </c>
      <c r="F23" s="25">
        <v>82</v>
      </c>
      <c r="G23" s="26">
        <f t="shared" si="0"/>
        <v>49.199999999999996</v>
      </c>
      <c r="H23" s="27">
        <v>75.3</v>
      </c>
      <c r="I23" s="26">
        <f t="shared" si="1"/>
        <v>30.12</v>
      </c>
      <c r="J23" s="37">
        <f t="shared" si="2"/>
        <v>79.32</v>
      </c>
      <c r="K23" s="38">
        <v>2</v>
      </c>
      <c r="L23" s="38"/>
      <c r="M23" s="41"/>
      <c r="N23" s="2"/>
    </row>
    <row r="24" spans="1:14" s="4" customFormat="1" ht="12" customHeight="1">
      <c r="A24" s="21">
        <v>22</v>
      </c>
      <c r="B24" s="49" t="s">
        <v>63</v>
      </c>
      <c r="C24" s="50" t="s">
        <v>68</v>
      </c>
      <c r="D24" s="49" t="s">
        <v>69</v>
      </c>
      <c r="E24" s="24">
        <v>42</v>
      </c>
      <c r="F24" s="25">
        <v>79</v>
      </c>
      <c r="G24" s="26">
        <f t="shared" si="0"/>
        <v>47.4</v>
      </c>
      <c r="H24" s="27">
        <v>72.45</v>
      </c>
      <c r="I24" s="26">
        <f t="shared" si="1"/>
        <v>28.980000000000004</v>
      </c>
      <c r="J24" s="37">
        <f t="shared" si="2"/>
        <v>76.38</v>
      </c>
      <c r="K24" s="38">
        <v>3</v>
      </c>
      <c r="L24" s="38"/>
      <c r="M24" s="41"/>
      <c r="N24" s="2"/>
    </row>
    <row r="25" spans="1:14" s="4" customFormat="1" ht="12" customHeight="1">
      <c r="A25" s="21">
        <v>23</v>
      </c>
      <c r="B25" s="49" t="s">
        <v>70</v>
      </c>
      <c r="C25" s="50" t="s">
        <v>71</v>
      </c>
      <c r="D25" s="49" t="s">
        <v>72</v>
      </c>
      <c r="E25" s="24">
        <v>40</v>
      </c>
      <c r="F25" s="25">
        <v>82.7</v>
      </c>
      <c r="G25" s="26">
        <f t="shared" si="0"/>
        <v>49.62</v>
      </c>
      <c r="H25" s="27">
        <v>74.95</v>
      </c>
      <c r="I25" s="26">
        <f t="shared" si="1"/>
        <v>29.980000000000004</v>
      </c>
      <c r="J25" s="37">
        <f t="shared" si="2"/>
        <v>79.6</v>
      </c>
      <c r="K25" s="38">
        <v>1</v>
      </c>
      <c r="L25" s="38" t="s">
        <v>18</v>
      </c>
      <c r="M25" s="41"/>
      <c r="N25" s="2"/>
    </row>
    <row r="26" spans="1:14" s="4" customFormat="1" ht="12" customHeight="1">
      <c r="A26" s="21">
        <v>24</v>
      </c>
      <c r="B26" s="49" t="s">
        <v>70</v>
      </c>
      <c r="C26" s="50" t="s">
        <v>73</v>
      </c>
      <c r="D26" s="49" t="s">
        <v>74</v>
      </c>
      <c r="E26" s="28" t="s">
        <v>37</v>
      </c>
      <c r="F26" s="25">
        <v>82.6</v>
      </c>
      <c r="G26" s="26">
        <f t="shared" si="0"/>
        <v>49.559999999999995</v>
      </c>
      <c r="H26" s="27">
        <v>0</v>
      </c>
      <c r="I26" s="26">
        <f t="shared" si="1"/>
        <v>0</v>
      </c>
      <c r="J26" s="37">
        <f t="shared" si="2"/>
        <v>49.559999999999995</v>
      </c>
      <c r="K26" s="38">
        <v>2</v>
      </c>
      <c r="L26" s="38"/>
      <c r="M26" s="28" t="s">
        <v>37</v>
      </c>
      <c r="N26" s="2"/>
    </row>
    <row r="27" spans="1:14" s="4" customFormat="1" ht="12" customHeight="1">
      <c r="A27" s="21">
        <v>25</v>
      </c>
      <c r="B27" s="49" t="s">
        <v>70</v>
      </c>
      <c r="C27" s="50" t="s">
        <v>75</v>
      </c>
      <c r="D27" s="49" t="s">
        <v>76</v>
      </c>
      <c r="E27" s="28" t="s">
        <v>37</v>
      </c>
      <c r="F27" s="25">
        <v>80.9</v>
      </c>
      <c r="G27" s="26">
        <f t="shared" si="0"/>
        <v>48.54</v>
      </c>
      <c r="H27" s="27">
        <v>0</v>
      </c>
      <c r="I27" s="26">
        <f t="shared" si="1"/>
        <v>0</v>
      </c>
      <c r="J27" s="37">
        <f t="shared" si="2"/>
        <v>48.54</v>
      </c>
      <c r="K27" s="38">
        <v>3</v>
      </c>
      <c r="L27" s="38"/>
      <c r="M27" s="28" t="s">
        <v>37</v>
      </c>
      <c r="N27" s="2"/>
    </row>
    <row r="28" spans="1:14" s="4" customFormat="1" ht="12" customHeight="1">
      <c r="A28" s="21">
        <v>26</v>
      </c>
      <c r="B28" s="49" t="s">
        <v>77</v>
      </c>
      <c r="C28" s="50" t="s">
        <v>78</v>
      </c>
      <c r="D28" s="49" t="s">
        <v>79</v>
      </c>
      <c r="E28" s="24">
        <v>24</v>
      </c>
      <c r="F28" s="25">
        <v>94.1</v>
      </c>
      <c r="G28" s="26">
        <f t="shared" si="0"/>
        <v>56.459999999999994</v>
      </c>
      <c r="H28" s="27">
        <v>75.05</v>
      </c>
      <c r="I28" s="26">
        <f t="shared" si="1"/>
        <v>30.02</v>
      </c>
      <c r="J28" s="37">
        <f t="shared" si="2"/>
        <v>86.47999999999999</v>
      </c>
      <c r="K28" s="38">
        <v>1</v>
      </c>
      <c r="L28" s="38" t="s">
        <v>18</v>
      </c>
      <c r="M28" s="41"/>
      <c r="N28" s="2"/>
    </row>
    <row r="29" spans="1:14" s="4" customFormat="1" ht="12" customHeight="1">
      <c r="A29" s="21">
        <v>27</v>
      </c>
      <c r="B29" s="49" t="s">
        <v>77</v>
      </c>
      <c r="C29" s="50" t="s">
        <v>80</v>
      </c>
      <c r="D29" s="49" t="s">
        <v>81</v>
      </c>
      <c r="E29" s="24">
        <v>29</v>
      </c>
      <c r="F29" s="25">
        <v>78.9</v>
      </c>
      <c r="G29" s="26">
        <f t="shared" si="0"/>
        <v>47.34</v>
      </c>
      <c r="H29" s="29">
        <v>72.85</v>
      </c>
      <c r="I29" s="26">
        <f t="shared" si="1"/>
        <v>29.14</v>
      </c>
      <c r="J29" s="37">
        <f t="shared" si="2"/>
        <v>76.48</v>
      </c>
      <c r="K29" s="38">
        <v>2</v>
      </c>
      <c r="L29" s="38"/>
      <c r="M29" s="41"/>
      <c r="N29" s="2"/>
    </row>
    <row r="30" spans="1:14" s="4" customFormat="1" ht="12" customHeight="1">
      <c r="A30" s="21">
        <v>28</v>
      </c>
      <c r="B30" s="49" t="s">
        <v>77</v>
      </c>
      <c r="C30" s="50" t="s">
        <v>82</v>
      </c>
      <c r="D30" s="49" t="s">
        <v>83</v>
      </c>
      <c r="E30" s="28" t="s">
        <v>37</v>
      </c>
      <c r="F30" s="25">
        <v>81.8</v>
      </c>
      <c r="G30" s="26">
        <f t="shared" si="0"/>
        <v>49.08</v>
      </c>
      <c r="H30" s="27">
        <v>0</v>
      </c>
      <c r="I30" s="26">
        <f t="shared" si="1"/>
        <v>0</v>
      </c>
      <c r="J30" s="37">
        <f t="shared" si="2"/>
        <v>49.08</v>
      </c>
      <c r="K30" s="38">
        <v>3</v>
      </c>
      <c r="L30" s="38"/>
      <c r="M30" s="28" t="s">
        <v>37</v>
      </c>
      <c r="N30" s="2"/>
    </row>
    <row r="31" spans="1:14" s="4" customFormat="1" ht="12" customHeight="1">
      <c r="A31" s="21">
        <v>29</v>
      </c>
      <c r="B31" s="49" t="s">
        <v>84</v>
      </c>
      <c r="C31" s="50" t="s">
        <v>85</v>
      </c>
      <c r="D31" s="49" t="s">
        <v>86</v>
      </c>
      <c r="E31" s="24">
        <v>36</v>
      </c>
      <c r="F31" s="25">
        <v>85.1</v>
      </c>
      <c r="G31" s="26">
        <f t="shared" si="0"/>
        <v>51.059999999999995</v>
      </c>
      <c r="H31" s="29">
        <v>79.05</v>
      </c>
      <c r="I31" s="26">
        <f t="shared" si="1"/>
        <v>31.62</v>
      </c>
      <c r="J31" s="37">
        <f t="shared" si="2"/>
        <v>82.67999999999999</v>
      </c>
      <c r="K31" s="41">
        <v>1</v>
      </c>
      <c r="L31" s="38" t="s">
        <v>18</v>
      </c>
      <c r="M31" s="41"/>
      <c r="N31" s="2"/>
    </row>
    <row r="32" spans="1:14" s="4" customFormat="1" ht="12" customHeight="1">
      <c r="A32" s="21">
        <v>30</v>
      </c>
      <c r="B32" s="49" t="s">
        <v>84</v>
      </c>
      <c r="C32" s="50" t="s">
        <v>87</v>
      </c>
      <c r="D32" s="49" t="s">
        <v>88</v>
      </c>
      <c r="E32" s="24">
        <v>32</v>
      </c>
      <c r="F32" s="25">
        <v>77</v>
      </c>
      <c r="G32" s="26">
        <f t="shared" si="0"/>
        <v>46.199999999999996</v>
      </c>
      <c r="H32" s="29">
        <v>67.7</v>
      </c>
      <c r="I32" s="26">
        <f t="shared" si="1"/>
        <v>27.080000000000002</v>
      </c>
      <c r="J32" s="37">
        <f t="shared" si="2"/>
        <v>73.28</v>
      </c>
      <c r="K32" s="41">
        <v>2</v>
      </c>
      <c r="L32" s="41"/>
      <c r="M32" s="41"/>
      <c r="N32" s="2"/>
    </row>
    <row r="33" spans="1:14" s="4" customFormat="1" ht="12" customHeight="1">
      <c r="A33" s="21">
        <v>31</v>
      </c>
      <c r="B33" s="49" t="s">
        <v>84</v>
      </c>
      <c r="C33" s="50" t="s">
        <v>89</v>
      </c>
      <c r="D33" s="49" t="s">
        <v>90</v>
      </c>
      <c r="E33" s="28" t="s">
        <v>37</v>
      </c>
      <c r="F33" s="25">
        <v>75.2</v>
      </c>
      <c r="G33" s="26">
        <f t="shared" si="0"/>
        <v>45.12</v>
      </c>
      <c r="H33" s="29">
        <v>0</v>
      </c>
      <c r="I33" s="26">
        <f t="shared" si="1"/>
        <v>0</v>
      </c>
      <c r="J33" s="37">
        <f t="shared" si="2"/>
        <v>45.12</v>
      </c>
      <c r="K33" s="41">
        <v>3</v>
      </c>
      <c r="L33" s="41"/>
      <c r="M33" s="28" t="s">
        <v>37</v>
      </c>
      <c r="N33" s="2"/>
    </row>
    <row r="34" spans="1:14" s="4" customFormat="1" ht="12" customHeight="1">
      <c r="A34" s="21">
        <v>32</v>
      </c>
      <c r="B34" s="49" t="s">
        <v>91</v>
      </c>
      <c r="C34" s="50" t="s">
        <v>92</v>
      </c>
      <c r="D34" s="49" t="s">
        <v>93</v>
      </c>
      <c r="E34" s="24">
        <v>46</v>
      </c>
      <c r="F34" s="25">
        <v>88.4</v>
      </c>
      <c r="G34" s="26">
        <f t="shared" si="0"/>
        <v>53.04</v>
      </c>
      <c r="H34" s="29">
        <v>71.35</v>
      </c>
      <c r="I34" s="26">
        <f t="shared" si="1"/>
        <v>28.54</v>
      </c>
      <c r="J34" s="37">
        <f t="shared" si="2"/>
        <v>81.58</v>
      </c>
      <c r="K34" s="41">
        <v>1</v>
      </c>
      <c r="L34" s="38" t="s">
        <v>18</v>
      </c>
      <c r="M34" s="41"/>
      <c r="N34" s="2"/>
    </row>
    <row r="35" spans="1:14" s="4" customFormat="1" ht="12" customHeight="1">
      <c r="A35" s="21">
        <v>33</v>
      </c>
      <c r="B35" s="49" t="s">
        <v>91</v>
      </c>
      <c r="C35" s="50" t="s">
        <v>94</v>
      </c>
      <c r="D35" s="49" t="s">
        <v>95</v>
      </c>
      <c r="E35" s="24">
        <v>28</v>
      </c>
      <c r="F35" s="25">
        <v>78.7</v>
      </c>
      <c r="G35" s="26">
        <f t="shared" si="0"/>
        <v>47.22</v>
      </c>
      <c r="H35" s="29">
        <v>75.2</v>
      </c>
      <c r="I35" s="26">
        <f t="shared" si="1"/>
        <v>30.080000000000002</v>
      </c>
      <c r="J35" s="37">
        <f t="shared" si="2"/>
        <v>77.3</v>
      </c>
      <c r="K35" s="41">
        <v>2</v>
      </c>
      <c r="L35" s="41" t="s">
        <v>18</v>
      </c>
      <c r="M35" s="41"/>
      <c r="N35" s="2"/>
    </row>
    <row r="36" spans="1:14" s="4" customFormat="1" ht="12" customHeight="1">
      <c r="A36" s="21">
        <v>34</v>
      </c>
      <c r="B36" s="49" t="s">
        <v>91</v>
      </c>
      <c r="C36" s="50" t="s">
        <v>96</v>
      </c>
      <c r="D36" s="49" t="s">
        <v>97</v>
      </c>
      <c r="E36" s="24">
        <v>44</v>
      </c>
      <c r="F36" s="25">
        <v>80.9</v>
      </c>
      <c r="G36" s="26">
        <f t="shared" si="0"/>
        <v>48.54</v>
      </c>
      <c r="H36" s="29">
        <v>70.2</v>
      </c>
      <c r="I36" s="26">
        <f t="shared" si="1"/>
        <v>28.080000000000002</v>
      </c>
      <c r="J36" s="37">
        <f t="shared" si="2"/>
        <v>76.62</v>
      </c>
      <c r="K36" s="41">
        <v>3</v>
      </c>
      <c r="L36" s="38"/>
      <c r="M36" s="41"/>
      <c r="N36" s="2"/>
    </row>
    <row r="37" spans="1:14" s="4" customFormat="1" ht="12" customHeight="1">
      <c r="A37" s="21">
        <v>35</v>
      </c>
      <c r="B37" s="49" t="s">
        <v>91</v>
      </c>
      <c r="C37" s="50" t="s">
        <v>98</v>
      </c>
      <c r="D37" s="49" t="s">
        <v>99</v>
      </c>
      <c r="E37" s="24">
        <v>38</v>
      </c>
      <c r="F37" s="25">
        <v>73.6</v>
      </c>
      <c r="G37" s="26">
        <f aca="true" t="shared" si="3" ref="G36:G67">F37*0.6</f>
        <v>44.16</v>
      </c>
      <c r="H37" s="29">
        <v>65.5</v>
      </c>
      <c r="I37" s="26">
        <f aca="true" t="shared" si="4" ref="I36:I67">H37*0.4</f>
        <v>26.200000000000003</v>
      </c>
      <c r="J37" s="37">
        <f aca="true" t="shared" si="5" ref="J36:J67">G37+I37</f>
        <v>70.36</v>
      </c>
      <c r="K37" s="41">
        <v>4</v>
      </c>
      <c r="L37" s="41"/>
      <c r="M37" s="41"/>
      <c r="N37" s="2"/>
    </row>
    <row r="38" spans="1:14" s="4" customFormat="1" ht="12" customHeight="1">
      <c r="A38" s="21">
        <v>36</v>
      </c>
      <c r="B38" s="49" t="s">
        <v>91</v>
      </c>
      <c r="C38" s="50" t="s">
        <v>100</v>
      </c>
      <c r="D38" s="49" t="s">
        <v>101</v>
      </c>
      <c r="E38" s="24">
        <v>47</v>
      </c>
      <c r="F38" s="25">
        <v>70.1</v>
      </c>
      <c r="G38" s="26">
        <f t="shared" si="3"/>
        <v>42.059999999999995</v>
      </c>
      <c r="H38" s="29">
        <v>70.65</v>
      </c>
      <c r="I38" s="26">
        <f t="shared" si="4"/>
        <v>28.260000000000005</v>
      </c>
      <c r="J38" s="37">
        <f t="shared" si="5"/>
        <v>70.32</v>
      </c>
      <c r="K38" s="41">
        <v>5</v>
      </c>
      <c r="L38" s="38"/>
      <c r="M38" s="41"/>
      <c r="N38" s="2"/>
    </row>
    <row r="39" spans="1:14" s="4" customFormat="1" ht="34.5" customHeight="1">
      <c r="A39" s="21">
        <v>37</v>
      </c>
      <c r="B39" s="49" t="s">
        <v>91</v>
      </c>
      <c r="C39" s="50" t="s">
        <v>102</v>
      </c>
      <c r="D39" s="49" t="s">
        <v>103</v>
      </c>
      <c r="E39" s="24">
        <v>39</v>
      </c>
      <c r="F39" s="25">
        <v>72.4</v>
      </c>
      <c r="G39" s="26">
        <f t="shared" si="3"/>
        <v>43.440000000000005</v>
      </c>
      <c r="H39" s="30">
        <v>0</v>
      </c>
      <c r="I39" s="26">
        <v>0</v>
      </c>
      <c r="J39" s="37">
        <f t="shared" si="5"/>
        <v>43.440000000000005</v>
      </c>
      <c r="K39" s="41">
        <v>6</v>
      </c>
      <c r="L39" s="38"/>
      <c r="M39" s="42" t="s">
        <v>104</v>
      </c>
      <c r="N39" s="2"/>
    </row>
    <row r="40" spans="1:14" s="6" customFormat="1" ht="12" customHeight="1">
      <c r="A40" s="21">
        <v>38</v>
      </c>
      <c r="B40" s="49" t="s">
        <v>105</v>
      </c>
      <c r="C40" s="50" t="s">
        <v>106</v>
      </c>
      <c r="D40" s="49" t="s">
        <v>107</v>
      </c>
      <c r="E40" s="24">
        <v>27</v>
      </c>
      <c r="F40" s="25">
        <v>75.4</v>
      </c>
      <c r="G40" s="26">
        <f t="shared" si="3"/>
        <v>45.24</v>
      </c>
      <c r="H40" s="29">
        <v>77.5</v>
      </c>
      <c r="I40" s="26">
        <f>H40*0.4</f>
        <v>31</v>
      </c>
      <c r="J40" s="37">
        <f t="shared" si="5"/>
        <v>76.24000000000001</v>
      </c>
      <c r="K40" s="41">
        <v>1</v>
      </c>
      <c r="L40" s="41" t="s">
        <v>18</v>
      </c>
      <c r="M40" s="41"/>
      <c r="N40" s="43"/>
    </row>
    <row r="41" spans="1:14" s="4" customFormat="1" ht="12" customHeight="1">
      <c r="A41" s="21">
        <v>39</v>
      </c>
      <c r="B41" s="49" t="s">
        <v>105</v>
      </c>
      <c r="C41" s="50" t="s">
        <v>108</v>
      </c>
      <c r="D41" s="49" t="s">
        <v>109</v>
      </c>
      <c r="E41" s="24">
        <v>20</v>
      </c>
      <c r="F41" s="25">
        <v>77.7</v>
      </c>
      <c r="G41" s="26">
        <f t="shared" si="3"/>
        <v>46.62</v>
      </c>
      <c r="H41" s="29">
        <v>71.5</v>
      </c>
      <c r="I41" s="26">
        <f>H41*0.4</f>
        <v>28.6</v>
      </c>
      <c r="J41" s="37">
        <f t="shared" si="5"/>
        <v>75.22</v>
      </c>
      <c r="K41" s="41">
        <v>2</v>
      </c>
      <c r="L41" s="41"/>
      <c r="M41" s="41"/>
      <c r="N41" s="2"/>
    </row>
    <row r="42" spans="1:14" s="4" customFormat="1" ht="12" customHeight="1">
      <c r="A42" s="21">
        <v>40</v>
      </c>
      <c r="B42" s="49" t="s">
        <v>105</v>
      </c>
      <c r="C42" s="50" t="s">
        <v>110</v>
      </c>
      <c r="D42" s="49" t="s">
        <v>111</v>
      </c>
      <c r="E42" s="24">
        <v>22</v>
      </c>
      <c r="F42" s="25">
        <v>74.3</v>
      </c>
      <c r="G42" s="26">
        <f t="shared" si="3"/>
        <v>44.58</v>
      </c>
      <c r="H42" s="29">
        <v>68.15</v>
      </c>
      <c r="I42" s="26">
        <f t="shared" si="4"/>
        <v>27.260000000000005</v>
      </c>
      <c r="J42" s="37">
        <f t="shared" si="5"/>
        <v>71.84</v>
      </c>
      <c r="K42" s="41">
        <v>3</v>
      </c>
      <c r="L42" s="41"/>
      <c r="M42" s="41"/>
      <c r="N42" s="2"/>
    </row>
    <row r="43" spans="1:14" s="5" customFormat="1" ht="12" customHeight="1">
      <c r="A43" s="21">
        <v>41</v>
      </c>
      <c r="B43" s="49" t="s">
        <v>112</v>
      </c>
      <c r="C43" s="50" t="s">
        <v>113</v>
      </c>
      <c r="D43" s="49" t="s">
        <v>114</v>
      </c>
      <c r="E43" s="24">
        <v>31</v>
      </c>
      <c r="F43" s="25">
        <v>82.9</v>
      </c>
      <c r="G43" s="26">
        <f t="shared" si="3"/>
        <v>49.74</v>
      </c>
      <c r="H43" s="29">
        <v>77.4</v>
      </c>
      <c r="I43" s="26">
        <f t="shared" si="4"/>
        <v>30.960000000000004</v>
      </c>
      <c r="J43" s="37">
        <f t="shared" si="5"/>
        <v>80.7</v>
      </c>
      <c r="K43" s="41">
        <v>1</v>
      </c>
      <c r="L43" s="41" t="s">
        <v>18</v>
      </c>
      <c r="M43" s="44"/>
      <c r="N43" s="3"/>
    </row>
    <row r="44" spans="1:14" s="4" customFormat="1" ht="12" customHeight="1">
      <c r="A44" s="21">
        <v>42</v>
      </c>
      <c r="B44" s="49" t="s">
        <v>112</v>
      </c>
      <c r="C44" s="50" t="s">
        <v>115</v>
      </c>
      <c r="D44" s="49" t="s">
        <v>116</v>
      </c>
      <c r="E44" s="24">
        <v>41</v>
      </c>
      <c r="F44" s="25">
        <v>80.1</v>
      </c>
      <c r="G44" s="26">
        <f t="shared" si="3"/>
        <v>48.059999999999995</v>
      </c>
      <c r="H44" s="29">
        <v>75.65</v>
      </c>
      <c r="I44" s="26">
        <f t="shared" si="4"/>
        <v>30.260000000000005</v>
      </c>
      <c r="J44" s="37">
        <f t="shared" si="5"/>
        <v>78.32</v>
      </c>
      <c r="K44" s="41">
        <v>2</v>
      </c>
      <c r="L44" s="38"/>
      <c r="M44" s="41"/>
      <c r="N44" s="2"/>
    </row>
    <row r="45" spans="1:14" s="4" customFormat="1" ht="12" customHeight="1">
      <c r="A45" s="21">
        <v>43</v>
      </c>
      <c r="B45" s="49" t="s">
        <v>112</v>
      </c>
      <c r="C45" s="50" t="s">
        <v>117</v>
      </c>
      <c r="D45" s="49" t="s">
        <v>118</v>
      </c>
      <c r="E45" s="24">
        <v>35</v>
      </c>
      <c r="F45" s="25">
        <v>82.2</v>
      </c>
      <c r="G45" s="26">
        <f t="shared" si="3"/>
        <v>49.32</v>
      </c>
      <c r="H45" s="29">
        <v>69.15</v>
      </c>
      <c r="I45" s="26">
        <f t="shared" si="4"/>
        <v>27.660000000000004</v>
      </c>
      <c r="J45" s="37">
        <f t="shared" si="5"/>
        <v>76.98</v>
      </c>
      <c r="K45" s="41">
        <v>3</v>
      </c>
      <c r="L45" s="38"/>
      <c r="M45" s="41"/>
      <c r="N45" s="2"/>
    </row>
    <row r="46" spans="1:14" s="6" customFormat="1" ht="12" customHeight="1">
      <c r="A46" s="21">
        <v>44</v>
      </c>
      <c r="B46" s="49" t="s">
        <v>119</v>
      </c>
      <c r="C46" s="50" t="s">
        <v>120</v>
      </c>
      <c r="D46" s="49" t="s">
        <v>121</v>
      </c>
      <c r="E46" s="24">
        <v>30</v>
      </c>
      <c r="F46" s="25">
        <v>81</v>
      </c>
      <c r="G46" s="26">
        <f t="shared" si="3"/>
        <v>48.6</v>
      </c>
      <c r="H46" s="29">
        <v>81.3</v>
      </c>
      <c r="I46" s="26">
        <f t="shared" si="4"/>
        <v>32.52</v>
      </c>
      <c r="J46" s="37">
        <f t="shared" si="5"/>
        <v>81.12</v>
      </c>
      <c r="K46" s="41">
        <v>1</v>
      </c>
      <c r="L46" s="41" t="s">
        <v>18</v>
      </c>
      <c r="M46" s="41"/>
      <c r="N46" s="43"/>
    </row>
    <row r="47" spans="1:14" s="4" customFormat="1" ht="12" customHeight="1">
      <c r="A47" s="21">
        <v>45</v>
      </c>
      <c r="B47" s="49" t="s">
        <v>119</v>
      </c>
      <c r="C47" s="50" t="s">
        <v>122</v>
      </c>
      <c r="D47" s="49" t="s">
        <v>123</v>
      </c>
      <c r="E47" s="24">
        <v>34</v>
      </c>
      <c r="F47" s="25">
        <v>77.2</v>
      </c>
      <c r="G47" s="26">
        <f t="shared" si="3"/>
        <v>46.32</v>
      </c>
      <c r="H47" s="29">
        <v>74.7</v>
      </c>
      <c r="I47" s="26">
        <f t="shared" si="4"/>
        <v>29.880000000000003</v>
      </c>
      <c r="J47" s="37">
        <f t="shared" si="5"/>
        <v>76.2</v>
      </c>
      <c r="K47" s="41">
        <v>2</v>
      </c>
      <c r="L47" s="41" t="s">
        <v>18</v>
      </c>
      <c r="M47" s="41"/>
      <c r="N47" s="2"/>
    </row>
    <row r="48" spans="1:14" s="4" customFormat="1" ht="12" customHeight="1">
      <c r="A48" s="21">
        <v>46</v>
      </c>
      <c r="B48" s="49" t="s">
        <v>119</v>
      </c>
      <c r="C48" s="50" t="s">
        <v>124</v>
      </c>
      <c r="D48" s="49" t="s">
        <v>125</v>
      </c>
      <c r="E48" s="24">
        <v>26</v>
      </c>
      <c r="F48" s="25">
        <v>76.1</v>
      </c>
      <c r="G48" s="26">
        <f t="shared" si="3"/>
        <v>45.66</v>
      </c>
      <c r="H48" s="29">
        <v>72.3</v>
      </c>
      <c r="I48" s="26">
        <f t="shared" si="4"/>
        <v>28.92</v>
      </c>
      <c r="J48" s="37">
        <f t="shared" si="5"/>
        <v>74.58</v>
      </c>
      <c r="K48" s="41">
        <v>3</v>
      </c>
      <c r="L48" s="41"/>
      <c r="M48" s="41"/>
      <c r="N48" s="2"/>
    </row>
    <row r="49" spans="1:14" s="4" customFormat="1" ht="12" customHeight="1">
      <c r="A49" s="21">
        <v>47</v>
      </c>
      <c r="B49" s="49" t="s">
        <v>119</v>
      </c>
      <c r="C49" s="50" t="s">
        <v>126</v>
      </c>
      <c r="D49" s="49" t="s">
        <v>127</v>
      </c>
      <c r="E49" s="28" t="s">
        <v>37</v>
      </c>
      <c r="F49" s="25">
        <v>71.5</v>
      </c>
      <c r="G49" s="26">
        <f t="shared" si="3"/>
        <v>42.9</v>
      </c>
      <c r="H49" s="30">
        <v>0</v>
      </c>
      <c r="I49" s="26">
        <f t="shared" si="4"/>
        <v>0</v>
      </c>
      <c r="J49" s="37">
        <f t="shared" si="5"/>
        <v>42.9</v>
      </c>
      <c r="K49" s="41">
        <v>4</v>
      </c>
      <c r="L49" s="41"/>
      <c r="M49" s="28" t="s">
        <v>37</v>
      </c>
      <c r="N49" s="2"/>
    </row>
    <row r="50" spans="1:14" s="4" customFormat="1" ht="12" customHeight="1">
      <c r="A50" s="21">
        <v>48</v>
      </c>
      <c r="B50" s="49" t="s">
        <v>128</v>
      </c>
      <c r="C50" s="50" t="s">
        <v>129</v>
      </c>
      <c r="D50" s="49" t="s">
        <v>130</v>
      </c>
      <c r="E50" s="24">
        <v>55</v>
      </c>
      <c r="F50" s="25">
        <v>68.7</v>
      </c>
      <c r="G50" s="26">
        <f t="shared" si="3"/>
        <v>41.22</v>
      </c>
      <c r="H50" s="29">
        <v>82.8</v>
      </c>
      <c r="I50" s="26">
        <f t="shared" si="4"/>
        <v>33.12</v>
      </c>
      <c r="J50" s="37">
        <f t="shared" si="5"/>
        <v>74.34</v>
      </c>
      <c r="K50" s="41">
        <v>1</v>
      </c>
      <c r="L50" s="41" t="s">
        <v>18</v>
      </c>
      <c r="M50" s="41"/>
      <c r="N50" s="2"/>
    </row>
    <row r="51" spans="1:14" s="4" customFormat="1" ht="12" customHeight="1">
      <c r="A51" s="21">
        <v>49</v>
      </c>
      <c r="B51" s="49" t="s">
        <v>128</v>
      </c>
      <c r="C51" s="50" t="s">
        <v>131</v>
      </c>
      <c r="D51" s="49" t="s">
        <v>132</v>
      </c>
      <c r="E51" s="24">
        <v>68</v>
      </c>
      <c r="F51" s="25">
        <v>70.3</v>
      </c>
      <c r="G51" s="26">
        <f t="shared" si="3"/>
        <v>42.18</v>
      </c>
      <c r="H51" s="29">
        <v>79.5</v>
      </c>
      <c r="I51" s="26">
        <f t="shared" si="4"/>
        <v>31.8</v>
      </c>
      <c r="J51" s="37">
        <f t="shared" si="5"/>
        <v>73.98</v>
      </c>
      <c r="K51" s="41">
        <v>2</v>
      </c>
      <c r="L51" s="38"/>
      <c r="M51" s="41"/>
      <c r="N51" s="2"/>
    </row>
    <row r="52" spans="1:14" s="4" customFormat="1" ht="12" customHeight="1">
      <c r="A52" s="21">
        <v>50</v>
      </c>
      <c r="B52" s="49" t="s">
        <v>128</v>
      </c>
      <c r="C52" s="50" t="s">
        <v>133</v>
      </c>
      <c r="D52" s="49" t="s">
        <v>134</v>
      </c>
      <c r="E52" s="28" t="s">
        <v>37</v>
      </c>
      <c r="F52" s="25">
        <v>68</v>
      </c>
      <c r="G52" s="26">
        <f t="shared" si="3"/>
        <v>40.8</v>
      </c>
      <c r="H52" s="30">
        <v>0</v>
      </c>
      <c r="I52" s="26">
        <f t="shared" si="4"/>
        <v>0</v>
      </c>
      <c r="J52" s="37">
        <f t="shared" si="5"/>
        <v>40.8</v>
      </c>
      <c r="K52" s="41">
        <v>3</v>
      </c>
      <c r="L52" s="38"/>
      <c r="M52" s="28" t="s">
        <v>37</v>
      </c>
      <c r="N52" s="2"/>
    </row>
    <row r="53" spans="1:14" s="4" customFormat="1" ht="12" customHeight="1">
      <c r="A53" s="21">
        <v>51</v>
      </c>
      <c r="B53" s="49" t="s">
        <v>135</v>
      </c>
      <c r="C53" s="50" t="s">
        <v>136</v>
      </c>
      <c r="D53" s="49" t="s">
        <v>137</v>
      </c>
      <c r="E53" s="28" t="s">
        <v>37</v>
      </c>
      <c r="F53" s="25">
        <v>76.7</v>
      </c>
      <c r="G53" s="26">
        <f t="shared" si="3"/>
        <v>46.02</v>
      </c>
      <c r="H53" s="30">
        <v>0</v>
      </c>
      <c r="I53" s="26">
        <f t="shared" si="4"/>
        <v>0</v>
      </c>
      <c r="J53" s="37">
        <f t="shared" si="5"/>
        <v>46.02</v>
      </c>
      <c r="K53" s="41">
        <v>1</v>
      </c>
      <c r="L53" s="41"/>
      <c r="M53" s="28" t="s">
        <v>37</v>
      </c>
      <c r="N53" s="2"/>
    </row>
    <row r="54" spans="1:14" s="4" customFormat="1" ht="12" customHeight="1">
      <c r="A54" s="21">
        <v>52</v>
      </c>
      <c r="B54" s="49" t="s">
        <v>138</v>
      </c>
      <c r="C54" s="50" t="s">
        <v>139</v>
      </c>
      <c r="D54" s="49" t="s">
        <v>140</v>
      </c>
      <c r="E54" s="31">
        <v>51</v>
      </c>
      <c r="F54" s="25">
        <v>86.6</v>
      </c>
      <c r="G54" s="26">
        <f t="shared" si="3"/>
        <v>51.959999999999994</v>
      </c>
      <c r="H54" s="29">
        <v>76.55</v>
      </c>
      <c r="I54" s="26">
        <f t="shared" si="4"/>
        <v>30.62</v>
      </c>
      <c r="J54" s="37">
        <f t="shared" si="5"/>
        <v>82.58</v>
      </c>
      <c r="K54" s="41">
        <v>1</v>
      </c>
      <c r="L54" s="41" t="s">
        <v>18</v>
      </c>
      <c r="M54" s="41"/>
      <c r="N54" s="2"/>
    </row>
    <row r="55" spans="1:14" s="4" customFormat="1" ht="12" customHeight="1">
      <c r="A55" s="21">
        <v>53</v>
      </c>
      <c r="B55" s="49" t="s">
        <v>138</v>
      </c>
      <c r="C55" s="50" t="s">
        <v>141</v>
      </c>
      <c r="D55" s="49" t="s">
        <v>142</v>
      </c>
      <c r="E55" s="32">
        <v>66</v>
      </c>
      <c r="F55" s="25">
        <v>62.9</v>
      </c>
      <c r="G55" s="26">
        <f t="shared" si="3"/>
        <v>37.739999999999995</v>
      </c>
      <c r="H55" s="29">
        <v>68.75</v>
      </c>
      <c r="I55" s="26">
        <f t="shared" si="4"/>
        <v>27.5</v>
      </c>
      <c r="J55" s="37">
        <f t="shared" si="5"/>
        <v>65.24</v>
      </c>
      <c r="K55" s="41">
        <v>2</v>
      </c>
      <c r="L55" s="38"/>
      <c r="M55" s="41"/>
      <c r="N55" s="2"/>
    </row>
    <row r="56" spans="1:14" s="4" customFormat="1" ht="12" customHeight="1">
      <c r="A56" s="21">
        <v>54</v>
      </c>
      <c r="B56" s="49" t="s">
        <v>143</v>
      </c>
      <c r="C56" s="50" t="s">
        <v>144</v>
      </c>
      <c r="D56" s="49" t="s">
        <v>145</v>
      </c>
      <c r="E56" s="33">
        <v>59</v>
      </c>
      <c r="F56" s="25">
        <v>86.8</v>
      </c>
      <c r="G56" s="26">
        <f t="shared" si="3"/>
        <v>52.08</v>
      </c>
      <c r="H56" s="29">
        <v>80.9</v>
      </c>
      <c r="I56" s="26">
        <f t="shared" si="4"/>
        <v>32.36000000000001</v>
      </c>
      <c r="J56" s="37">
        <f t="shared" si="5"/>
        <v>84.44</v>
      </c>
      <c r="K56" s="41">
        <v>1</v>
      </c>
      <c r="L56" s="38" t="s">
        <v>18</v>
      </c>
      <c r="M56" s="41"/>
      <c r="N56" s="2"/>
    </row>
    <row r="57" spans="1:14" s="4" customFormat="1" ht="12" customHeight="1">
      <c r="A57" s="21">
        <v>55</v>
      </c>
      <c r="B57" s="49" t="s">
        <v>143</v>
      </c>
      <c r="C57" s="50" t="s">
        <v>146</v>
      </c>
      <c r="D57" s="49" t="s">
        <v>147</v>
      </c>
      <c r="E57" s="33">
        <v>70</v>
      </c>
      <c r="F57" s="25">
        <v>86.7</v>
      </c>
      <c r="G57" s="26">
        <f t="shared" si="3"/>
        <v>52.02</v>
      </c>
      <c r="H57" s="29">
        <v>74.85</v>
      </c>
      <c r="I57" s="26">
        <f t="shared" si="4"/>
        <v>29.939999999999998</v>
      </c>
      <c r="J57" s="37">
        <f t="shared" si="5"/>
        <v>81.96000000000001</v>
      </c>
      <c r="K57" s="41">
        <v>2</v>
      </c>
      <c r="L57" s="41" t="s">
        <v>18</v>
      </c>
      <c r="M57" s="41"/>
      <c r="N57" s="2"/>
    </row>
    <row r="58" spans="1:14" s="4" customFormat="1" ht="12" customHeight="1">
      <c r="A58" s="21">
        <v>56</v>
      </c>
      <c r="B58" s="49" t="s">
        <v>143</v>
      </c>
      <c r="C58" s="50" t="s">
        <v>148</v>
      </c>
      <c r="D58" s="49" t="s">
        <v>149</v>
      </c>
      <c r="E58" s="33">
        <v>67</v>
      </c>
      <c r="F58" s="25">
        <v>84.4</v>
      </c>
      <c r="G58" s="26">
        <f t="shared" si="3"/>
        <v>50.64</v>
      </c>
      <c r="H58" s="29">
        <v>78.3</v>
      </c>
      <c r="I58" s="26">
        <f t="shared" si="4"/>
        <v>31.32</v>
      </c>
      <c r="J58" s="37">
        <f t="shared" si="5"/>
        <v>81.96000000000001</v>
      </c>
      <c r="K58" s="41">
        <v>3</v>
      </c>
      <c r="L58" s="41"/>
      <c r="M58" s="41"/>
      <c r="N58" s="2"/>
    </row>
    <row r="59" spans="1:14" s="4" customFormat="1" ht="12" customHeight="1">
      <c r="A59" s="21">
        <v>57</v>
      </c>
      <c r="B59" s="49" t="s">
        <v>143</v>
      </c>
      <c r="C59" s="50" t="s">
        <v>150</v>
      </c>
      <c r="D59" s="49" t="s">
        <v>151</v>
      </c>
      <c r="E59" s="33">
        <v>74</v>
      </c>
      <c r="F59" s="25">
        <v>84.5</v>
      </c>
      <c r="G59" s="26">
        <f t="shared" si="3"/>
        <v>50.699999999999996</v>
      </c>
      <c r="H59" s="29">
        <v>75.55</v>
      </c>
      <c r="I59" s="26">
        <f t="shared" si="4"/>
        <v>30.22</v>
      </c>
      <c r="J59" s="37">
        <f t="shared" si="5"/>
        <v>80.91999999999999</v>
      </c>
      <c r="K59" s="41">
        <v>4</v>
      </c>
      <c r="L59" s="41"/>
      <c r="M59" s="41"/>
      <c r="N59" s="2"/>
    </row>
    <row r="60" spans="1:14" s="4" customFormat="1" ht="12" customHeight="1">
      <c r="A60" s="21">
        <v>58</v>
      </c>
      <c r="B60" s="49" t="s">
        <v>143</v>
      </c>
      <c r="C60" s="50" t="s">
        <v>152</v>
      </c>
      <c r="D60" s="49" t="s">
        <v>153</v>
      </c>
      <c r="E60" s="33">
        <v>73</v>
      </c>
      <c r="F60" s="25">
        <v>81.9</v>
      </c>
      <c r="G60" s="26">
        <f t="shared" si="3"/>
        <v>49.14</v>
      </c>
      <c r="H60" s="29">
        <v>72.7</v>
      </c>
      <c r="I60" s="26">
        <f t="shared" si="4"/>
        <v>29.080000000000002</v>
      </c>
      <c r="J60" s="37">
        <f t="shared" si="5"/>
        <v>78.22</v>
      </c>
      <c r="K60" s="41">
        <v>5</v>
      </c>
      <c r="L60" s="41"/>
      <c r="M60" s="41"/>
      <c r="N60" s="2"/>
    </row>
    <row r="61" spans="1:14" s="4" customFormat="1" ht="12" customHeight="1">
      <c r="A61" s="21">
        <v>59</v>
      </c>
      <c r="B61" s="49" t="s">
        <v>143</v>
      </c>
      <c r="C61" s="50" t="s">
        <v>154</v>
      </c>
      <c r="D61" s="49" t="s">
        <v>155</v>
      </c>
      <c r="E61" s="33">
        <v>54</v>
      </c>
      <c r="F61" s="25">
        <v>84</v>
      </c>
      <c r="G61" s="26">
        <f t="shared" si="3"/>
        <v>50.4</v>
      </c>
      <c r="H61" s="29">
        <v>59.2</v>
      </c>
      <c r="I61" s="26">
        <f t="shared" si="4"/>
        <v>23.680000000000003</v>
      </c>
      <c r="J61" s="37">
        <f t="shared" si="5"/>
        <v>74.08</v>
      </c>
      <c r="K61" s="41">
        <v>6</v>
      </c>
      <c r="L61" s="38"/>
      <c r="M61" s="41"/>
      <c r="N61" s="2"/>
    </row>
    <row r="62" spans="1:14" s="4" customFormat="1" ht="12" customHeight="1">
      <c r="A62" s="21">
        <v>60</v>
      </c>
      <c r="B62" s="49" t="s">
        <v>156</v>
      </c>
      <c r="C62" s="50" t="s">
        <v>157</v>
      </c>
      <c r="D62" s="49" t="s">
        <v>158</v>
      </c>
      <c r="E62" s="33">
        <v>65</v>
      </c>
      <c r="F62" s="25">
        <v>65.9</v>
      </c>
      <c r="G62" s="26">
        <f t="shared" si="3"/>
        <v>39.54</v>
      </c>
      <c r="H62" s="29">
        <v>77.2</v>
      </c>
      <c r="I62" s="26">
        <f t="shared" si="4"/>
        <v>30.880000000000003</v>
      </c>
      <c r="J62" s="37">
        <f t="shared" si="5"/>
        <v>70.42</v>
      </c>
      <c r="K62" s="41">
        <v>1</v>
      </c>
      <c r="L62" s="38" t="s">
        <v>18</v>
      </c>
      <c r="M62" s="41"/>
      <c r="N62" s="2"/>
    </row>
    <row r="63" spans="1:14" s="4" customFormat="1" ht="12" customHeight="1">
      <c r="A63" s="21">
        <v>61</v>
      </c>
      <c r="B63" s="49" t="s">
        <v>159</v>
      </c>
      <c r="C63" s="50" t="s">
        <v>160</v>
      </c>
      <c r="D63" s="49" t="s">
        <v>161</v>
      </c>
      <c r="E63" s="33">
        <v>52</v>
      </c>
      <c r="F63" s="25">
        <v>93.3</v>
      </c>
      <c r="G63" s="26">
        <f t="shared" si="3"/>
        <v>55.98</v>
      </c>
      <c r="H63" s="29">
        <v>78.3</v>
      </c>
      <c r="I63" s="26">
        <f t="shared" si="4"/>
        <v>31.32</v>
      </c>
      <c r="J63" s="37">
        <f t="shared" si="5"/>
        <v>87.3</v>
      </c>
      <c r="K63" s="41">
        <v>1</v>
      </c>
      <c r="L63" s="38" t="s">
        <v>18</v>
      </c>
      <c r="M63" s="41"/>
      <c r="N63" s="2"/>
    </row>
    <row r="64" spans="1:14" s="4" customFormat="1" ht="12" customHeight="1">
      <c r="A64" s="21">
        <v>62</v>
      </c>
      <c r="B64" s="49" t="s">
        <v>159</v>
      </c>
      <c r="C64" s="50" t="s">
        <v>162</v>
      </c>
      <c r="D64" s="49" t="s">
        <v>163</v>
      </c>
      <c r="E64" s="33">
        <v>56</v>
      </c>
      <c r="F64" s="25">
        <v>82</v>
      </c>
      <c r="G64" s="26">
        <f t="shared" si="3"/>
        <v>49.199999999999996</v>
      </c>
      <c r="H64" s="29">
        <v>76.3</v>
      </c>
      <c r="I64" s="26">
        <f t="shared" si="4"/>
        <v>30.52</v>
      </c>
      <c r="J64" s="37">
        <f t="shared" si="5"/>
        <v>79.72</v>
      </c>
      <c r="K64" s="41">
        <v>2</v>
      </c>
      <c r="L64" s="41"/>
      <c r="M64" s="41"/>
      <c r="N64" s="2"/>
    </row>
    <row r="65" spans="1:14" s="4" customFormat="1" ht="12" customHeight="1">
      <c r="A65" s="21">
        <v>63</v>
      </c>
      <c r="B65" s="49" t="s">
        <v>159</v>
      </c>
      <c r="C65" s="50" t="s">
        <v>164</v>
      </c>
      <c r="D65" s="49" t="s">
        <v>165</v>
      </c>
      <c r="E65" s="45" t="s">
        <v>37</v>
      </c>
      <c r="F65" s="25">
        <v>82.9</v>
      </c>
      <c r="G65" s="26">
        <f t="shared" si="3"/>
        <v>49.74</v>
      </c>
      <c r="H65" s="30">
        <v>0</v>
      </c>
      <c r="I65" s="26">
        <f t="shared" si="4"/>
        <v>0</v>
      </c>
      <c r="J65" s="37">
        <f t="shared" si="5"/>
        <v>49.74</v>
      </c>
      <c r="K65" s="41">
        <v>3</v>
      </c>
      <c r="L65" s="41"/>
      <c r="M65" s="28" t="s">
        <v>37</v>
      </c>
      <c r="N65" s="2"/>
    </row>
    <row r="66" spans="1:14" s="4" customFormat="1" ht="12" customHeight="1">
      <c r="A66" s="21">
        <v>64</v>
      </c>
      <c r="B66" s="49" t="s">
        <v>166</v>
      </c>
      <c r="C66" s="50" t="s">
        <v>167</v>
      </c>
      <c r="D66" s="49" t="s">
        <v>168</v>
      </c>
      <c r="E66" s="33">
        <v>61</v>
      </c>
      <c r="F66" s="25">
        <v>91.9</v>
      </c>
      <c r="G66" s="26">
        <f t="shared" si="3"/>
        <v>55.14</v>
      </c>
      <c r="H66" s="29">
        <v>79.6</v>
      </c>
      <c r="I66" s="26">
        <f t="shared" si="4"/>
        <v>31.84</v>
      </c>
      <c r="J66" s="37">
        <f t="shared" si="5"/>
        <v>86.98</v>
      </c>
      <c r="K66" s="41">
        <v>1</v>
      </c>
      <c r="L66" s="41" t="s">
        <v>18</v>
      </c>
      <c r="M66" s="41"/>
      <c r="N66" s="2"/>
    </row>
    <row r="67" spans="1:14" s="4" customFormat="1" ht="12" customHeight="1">
      <c r="A67" s="21">
        <v>65</v>
      </c>
      <c r="B67" s="49" t="s">
        <v>166</v>
      </c>
      <c r="C67" s="50" t="s">
        <v>169</v>
      </c>
      <c r="D67" s="49" t="s">
        <v>170</v>
      </c>
      <c r="E67" s="45" t="s">
        <v>37</v>
      </c>
      <c r="F67" s="25">
        <v>87.4</v>
      </c>
      <c r="G67" s="26">
        <f t="shared" si="3"/>
        <v>52.440000000000005</v>
      </c>
      <c r="H67" s="30">
        <v>0</v>
      </c>
      <c r="I67" s="26">
        <f t="shared" si="4"/>
        <v>0</v>
      </c>
      <c r="J67" s="37">
        <f t="shared" si="5"/>
        <v>52.440000000000005</v>
      </c>
      <c r="K67" s="41">
        <v>2</v>
      </c>
      <c r="L67" s="41"/>
      <c r="M67" s="28" t="s">
        <v>37</v>
      </c>
      <c r="N67" s="2"/>
    </row>
    <row r="68" spans="1:14" s="4" customFormat="1" ht="12" customHeight="1">
      <c r="A68" s="21">
        <v>66</v>
      </c>
      <c r="B68" s="49" t="s">
        <v>166</v>
      </c>
      <c r="C68" s="50" t="s">
        <v>171</v>
      </c>
      <c r="D68" s="49" t="s">
        <v>172</v>
      </c>
      <c r="E68" s="45" t="s">
        <v>37</v>
      </c>
      <c r="F68" s="25">
        <v>85.7</v>
      </c>
      <c r="G68" s="26">
        <f aca="true" t="shared" si="6" ref="G68:G131">F68*0.6</f>
        <v>51.42</v>
      </c>
      <c r="H68" s="30">
        <v>0</v>
      </c>
      <c r="I68" s="26">
        <f aca="true" t="shared" si="7" ref="I68:I131">H68*0.4</f>
        <v>0</v>
      </c>
      <c r="J68" s="37">
        <f aca="true" t="shared" si="8" ref="J68:J131">G68+I68</f>
        <v>51.42</v>
      </c>
      <c r="K68" s="41">
        <v>3</v>
      </c>
      <c r="L68" s="38"/>
      <c r="M68" s="28" t="s">
        <v>37</v>
      </c>
      <c r="N68" s="2"/>
    </row>
    <row r="69" spans="1:14" s="4" customFormat="1" ht="12" customHeight="1">
      <c r="A69" s="21">
        <v>67</v>
      </c>
      <c r="B69" s="49" t="s">
        <v>173</v>
      </c>
      <c r="C69" s="50" t="s">
        <v>174</v>
      </c>
      <c r="D69" s="49" t="s">
        <v>175</v>
      </c>
      <c r="E69" s="33">
        <v>69</v>
      </c>
      <c r="F69" s="25">
        <v>87.8</v>
      </c>
      <c r="G69" s="26">
        <f t="shared" si="6"/>
        <v>52.68</v>
      </c>
      <c r="H69" s="29">
        <v>72.6</v>
      </c>
      <c r="I69" s="26">
        <f t="shared" si="7"/>
        <v>29.04</v>
      </c>
      <c r="J69" s="37">
        <f t="shared" si="8"/>
        <v>81.72</v>
      </c>
      <c r="K69" s="41">
        <v>1</v>
      </c>
      <c r="L69" s="41" t="s">
        <v>18</v>
      </c>
      <c r="M69" s="41"/>
      <c r="N69" s="2"/>
    </row>
    <row r="70" spans="1:14" s="4" customFormat="1" ht="12" customHeight="1">
      <c r="A70" s="21">
        <v>68</v>
      </c>
      <c r="B70" s="49" t="s">
        <v>173</v>
      </c>
      <c r="C70" s="50" t="s">
        <v>176</v>
      </c>
      <c r="D70" s="49" t="s">
        <v>177</v>
      </c>
      <c r="E70" s="33">
        <v>77</v>
      </c>
      <c r="F70" s="25">
        <v>82.2</v>
      </c>
      <c r="G70" s="26">
        <f t="shared" si="6"/>
        <v>49.32</v>
      </c>
      <c r="H70" s="29">
        <v>76.8</v>
      </c>
      <c r="I70" s="26">
        <f t="shared" si="7"/>
        <v>30.72</v>
      </c>
      <c r="J70" s="37">
        <f t="shared" si="8"/>
        <v>80.03999999999999</v>
      </c>
      <c r="K70" s="41">
        <v>2</v>
      </c>
      <c r="L70" s="41"/>
      <c r="M70" s="41"/>
      <c r="N70" s="2"/>
    </row>
    <row r="71" spans="1:14" s="4" customFormat="1" ht="12" customHeight="1">
      <c r="A71" s="21">
        <v>69</v>
      </c>
      <c r="B71" s="49" t="s">
        <v>173</v>
      </c>
      <c r="C71" s="50" t="s">
        <v>178</v>
      </c>
      <c r="D71" s="49" t="s">
        <v>179</v>
      </c>
      <c r="E71" s="45" t="s">
        <v>37</v>
      </c>
      <c r="F71" s="25">
        <v>76.3</v>
      </c>
      <c r="G71" s="26">
        <f t="shared" si="6"/>
        <v>45.779999999999994</v>
      </c>
      <c r="H71" s="30">
        <v>0</v>
      </c>
      <c r="I71" s="26">
        <f t="shared" si="7"/>
        <v>0</v>
      </c>
      <c r="J71" s="37">
        <f t="shared" si="8"/>
        <v>45.779999999999994</v>
      </c>
      <c r="K71" s="41">
        <v>3</v>
      </c>
      <c r="L71" s="38"/>
      <c r="M71" s="44" t="s">
        <v>37</v>
      </c>
      <c r="N71" s="2"/>
    </row>
    <row r="72" spans="1:14" s="4" customFormat="1" ht="12" customHeight="1">
      <c r="A72" s="21">
        <v>70</v>
      </c>
      <c r="B72" s="49" t="s">
        <v>180</v>
      </c>
      <c r="C72" s="50" t="s">
        <v>181</v>
      </c>
      <c r="D72" s="49" t="s">
        <v>182</v>
      </c>
      <c r="E72" s="33">
        <v>76</v>
      </c>
      <c r="F72" s="25">
        <v>87.9</v>
      </c>
      <c r="G72" s="26">
        <f t="shared" si="6"/>
        <v>52.74</v>
      </c>
      <c r="H72" s="29">
        <v>78.85</v>
      </c>
      <c r="I72" s="26">
        <f t="shared" si="7"/>
        <v>31.54</v>
      </c>
      <c r="J72" s="37">
        <f t="shared" si="8"/>
        <v>84.28</v>
      </c>
      <c r="K72" s="41">
        <v>1</v>
      </c>
      <c r="L72" s="41" t="s">
        <v>18</v>
      </c>
      <c r="M72" s="41"/>
      <c r="N72" s="2"/>
    </row>
    <row r="73" spans="1:14" s="4" customFormat="1" ht="12" customHeight="1">
      <c r="A73" s="21">
        <v>71</v>
      </c>
      <c r="B73" s="49" t="s">
        <v>180</v>
      </c>
      <c r="C73" s="50" t="s">
        <v>183</v>
      </c>
      <c r="D73" s="49" t="s">
        <v>184</v>
      </c>
      <c r="E73" s="33">
        <v>50</v>
      </c>
      <c r="F73" s="25">
        <v>82</v>
      </c>
      <c r="G73" s="26">
        <f t="shared" si="6"/>
        <v>49.199999999999996</v>
      </c>
      <c r="H73" s="29">
        <v>68.95</v>
      </c>
      <c r="I73" s="26">
        <f t="shared" si="7"/>
        <v>27.580000000000002</v>
      </c>
      <c r="J73" s="37">
        <f t="shared" si="8"/>
        <v>76.78</v>
      </c>
      <c r="K73" s="41">
        <v>2</v>
      </c>
      <c r="L73" s="41"/>
      <c r="M73" s="41"/>
      <c r="N73" s="2"/>
    </row>
    <row r="74" spans="1:14" s="4" customFormat="1" ht="12" customHeight="1">
      <c r="A74" s="21">
        <v>72</v>
      </c>
      <c r="B74" s="49" t="s">
        <v>180</v>
      </c>
      <c r="C74" s="50" t="s">
        <v>185</v>
      </c>
      <c r="D74" s="49" t="s">
        <v>186</v>
      </c>
      <c r="E74" s="33">
        <v>64</v>
      </c>
      <c r="F74" s="25">
        <v>75.8</v>
      </c>
      <c r="G74" s="26">
        <f t="shared" si="6"/>
        <v>45.48</v>
      </c>
      <c r="H74" s="29">
        <v>72.85</v>
      </c>
      <c r="I74" s="26">
        <f t="shared" si="7"/>
        <v>29.14</v>
      </c>
      <c r="J74" s="37">
        <f t="shared" si="8"/>
        <v>74.62</v>
      </c>
      <c r="K74" s="41">
        <v>3</v>
      </c>
      <c r="L74" s="38"/>
      <c r="M74" s="41"/>
      <c r="N74" s="2"/>
    </row>
    <row r="75" spans="1:14" s="4" customFormat="1" ht="12" customHeight="1">
      <c r="A75" s="21">
        <v>73</v>
      </c>
      <c r="B75" s="49" t="s">
        <v>187</v>
      </c>
      <c r="C75" s="50" t="s">
        <v>188</v>
      </c>
      <c r="D75" s="49" t="s">
        <v>189</v>
      </c>
      <c r="E75" s="33">
        <v>58</v>
      </c>
      <c r="F75" s="25">
        <v>88.8</v>
      </c>
      <c r="G75" s="26">
        <f t="shared" si="6"/>
        <v>53.279999999999994</v>
      </c>
      <c r="H75" s="29">
        <v>80.8</v>
      </c>
      <c r="I75" s="26">
        <f t="shared" si="7"/>
        <v>32.32</v>
      </c>
      <c r="J75" s="37">
        <f t="shared" si="8"/>
        <v>85.6</v>
      </c>
      <c r="K75" s="41">
        <v>1</v>
      </c>
      <c r="L75" s="41" t="s">
        <v>18</v>
      </c>
      <c r="M75" s="41"/>
      <c r="N75" s="2"/>
    </row>
    <row r="76" spans="1:14" s="4" customFormat="1" ht="12" customHeight="1">
      <c r="A76" s="21">
        <v>74</v>
      </c>
      <c r="B76" s="49" t="s">
        <v>187</v>
      </c>
      <c r="C76" s="50" t="s">
        <v>190</v>
      </c>
      <c r="D76" s="49" t="s">
        <v>191</v>
      </c>
      <c r="E76" s="33">
        <v>63</v>
      </c>
      <c r="F76" s="25">
        <v>89.8</v>
      </c>
      <c r="G76" s="26">
        <f t="shared" si="6"/>
        <v>53.879999999999995</v>
      </c>
      <c r="H76" s="29">
        <v>79.2</v>
      </c>
      <c r="I76" s="26">
        <f t="shared" si="7"/>
        <v>31.680000000000003</v>
      </c>
      <c r="J76" s="37">
        <f t="shared" si="8"/>
        <v>85.56</v>
      </c>
      <c r="K76" s="41">
        <v>2</v>
      </c>
      <c r="L76" s="41"/>
      <c r="M76" s="41"/>
      <c r="N76" s="2"/>
    </row>
    <row r="77" spans="1:14" s="4" customFormat="1" ht="12" customHeight="1">
      <c r="A77" s="21">
        <v>75</v>
      </c>
      <c r="B77" s="49" t="s">
        <v>187</v>
      </c>
      <c r="C77" s="50" t="s">
        <v>192</v>
      </c>
      <c r="D77" s="49" t="s">
        <v>193</v>
      </c>
      <c r="E77" s="33">
        <v>71</v>
      </c>
      <c r="F77" s="25">
        <v>86.2</v>
      </c>
      <c r="G77" s="26">
        <f t="shared" si="6"/>
        <v>51.72</v>
      </c>
      <c r="H77" s="29">
        <v>72.2</v>
      </c>
      <c r="I77" s="26">
        <f t="shared" si="7"/>
        <v>28.880000000000003</v>
      </c>
      <c r="J77" s="37">
        <f t="shared" si="8"/>
        <v>80.6</v>
      </c>
      <c r="K77" s="41">
        <v>3</v>
      </c>
      <c r="L77" s="38"/>
      <c r="M77" s="41"/>
      <c r="N77" s="2"/>
    </row>
    <row r="78" spans="1:14" s="4" customFormat="1" ht="12" customHeight="1">
      <c r="A78" s="21">
        <v>76</v>
      </c>
      <c r="B78" s="49" t="s">
        <v>194</v>
      </c>
      <c r="C78" s="50" t="s">
        <v>195</v>
      </c>
      <c r="D78" s="49" t="s">
        <v>196</v>
      </c>
      <c r="E78" s="33">
        <v>78</v>
      </c>
      <c r="F78" s="25">
        <v>86.4</v>
      </c>
      <c r="G78" s="26">
        <f t="shared" si="6"/>
        <v>51.84</v>
      </c>
      <c r="H78" s="29">
        <v>78.1</v>
      </c>
      <c r="I78" s="26">
        <f t="shared" si="7"/>
        <v>31.24</v>
      </c>
      <c r="J78" s="37">
        <f t="shared" si="8"/>
        <v>83.08</v>
      </c>
      <c r="K78" s="41">
        <v>1</v>
      </c>
      <c r="L78" s="41" t="s">
        <v>18</v>
      </c>
      <c r="M78" s="41"/>
      <c r="N78" s="2"/>
    </row>
    <row r="79" spans="1:14" s="4" customFormat="1" ht="12" customHeight="1">
      <c r="A79" s="21">
        <v>77</v>
      </c>
      <c r="B79" s="49" t="s">
        <v>194</v>
      </c>
      <c r="C79" s="50" t="s">
        <v>197</v>
      </c>
      <c r="D79" s="49" t="s">
        <v>198</v>
      </c>
      <c r="E79" s="33">
        <v>75</v>
      </c>
      <c r="F79" s="25">
        <v>83.1</v>
      </c>
      <c r="G79" s="26">
        <f t="shared" si="6"/>
        <v>49.85999999999999</v>
      </c>
      <c r="H79" s="29">
        <v>79.05</v>
      </c>
      <c r="I79" s="26">
        <f t="shared" si="7"/>
        <v>31.62</v>
      </c>
      <c r="J79" s="37">
        <f t="shared" si="8"/>
        <v>81.47999999999999</v>
      </c>
      <c r="K79" s="41">
        <v>2</v>
      </c>
      <c r="L79" s="38"/>
      <c r="M79" s="41"/>
      <c r="N79" s="2"/>
    </row>
    <row r="80" spans="1:14" s="4" customFormat="1" ht="12" customHeight="1">
      <c r="A80" s="21">
        <v>78</v>
      </c>
      <c r="B80" s="49" t="s">
        <v>194</v>
      </c>
      <c r="C80" s="50" t="s">
        <v>199</v>
      </c>
      <c r="D80" s="49" t="s">
        <v>200</v>
      </c>
      <c r="E80" s="45" t="s">
        <v>37</v>
      </c>
      <c r="F80" s="25">
        <v>80</v>
      </c>
      <c r="G80" s="26">
        <f t="shared" si="6"/>
        <v>48</v>
      </c>
      <c r="H80" s="30">
        <v>0</v>
      </c>
      <c r="I80" s="26">
        <f t="shared" si="7"/>
        <v>0</v>
      </c>
      <c r="J80" s="37">
        <f t="shared" si="8"/>
        <v>48</v>
      </c>
      <c r="K80" s="41">
        <v>3</v>
      </c>
      <c r="L80" s="41"/>
      <c r="M80" s="44" t="s">
        <v>37</v>
      </c>
      <c r="N80" s="2"/>
    </row>
    <row r="81" spans="1:14" s="4" customFormat="1" ht="12" customHeight="1">
      <c r="A81" s="21">
        <v>79</v>
      </c>
      <c r="B81" s="49" t="s">
        <v>201</v>
      </c>
      <c r="C81" s="50" t="s">
        <v>202</v>
      </c>
      <c r="D81" s="49" t="s">
        <v>203</v>
      </c>
      <c r="E81" s="22">
        <v>81</v>
      </c>
      <c r="F81" s="25">
        <v>91.7</v>
      </c>
      <c r="G81" s="26">
        <f t="shared" si="6"/>
        <v>55.02</v>
      </c>
      <c r="H81" s="29">
        <v>73.4</v>
      </c>
      <c r="I81" s="26">
        <f t="shared" si="7"/>
        <v>29.360000000000003</v>
      </c>
      <c r="J81" s="37">
        <f t="shared" si="8"/>
        <v>84.38000000000001</v>
      </c>
      <c r="K81" s="41">
        <v>1</v>
      </c>
      <c r="L81" s="38" t="s">
        <v>18</v>
      </c>
      <c r="M81" s="41"/>
      <c r="N81" s="2"/>
    </row>
    <row r="82" spans="1:14" s="4" customFormat="1" ht="12" customHeight="1">
      <c r="A82" s="21">
        <v>80</v>
      </c>
      <c r="B82" s="49" t="s">
        <v>201</v>
      </c>
      <c r="C82" s="50" t="s">
        <v>204</v>
      </c>
      <c r="D82" s="49" t="s">
        <v>205</v>
      </c>
      <c r="E82" s="22">
        <v>83</v>
      </c>
      <c r="F82" s="25">
        <v>85.9</v>
      </c>
      <c r="G82" s="26">
        <f t="shared" si="6"/>
        <v>51.54</v>
      </c>
      <c r="H82" s="29">
        <v>81.75</v>
      </c>
      <c r="I82" s="26">
        <f t="shared" si="7"/>
        <v>32.7</v>
      </c>
      <c r="J82" s="37">
        <f t="shared" si="8"/>
        <v>84.24000000000001</v>
      </c>
      <c r="K82" s="41">
        <v>2</v>
      </c>
      <c r="L82" s="41"/>
      <c r="M82" s="41"/>
      <c r="N82" s="2"/>
    </row>
    <row r="83" spans="1:14" s="4" customFormat="1" ht="12" customHeight="1">
      <c r="A83" s="21">
        <v>81</v>
      </c>
      <c r="B83" s="49" t="s">
        <v>201</v>
      </c>
      <c r="C83" s="50" t="s">
        <v>206</v>
      </c>
      <c r="D83" s="49" t="s">
        <v>207</v>
      </c>
      <c r="E83" s="22">
        <v>84</v>
      </c>
      <c r="F83" s="25">
        <v>87.5</v>
      </c>
      <c r="G83" s="26">
        <f t="shared" si="6"/>
        <v>52.5</v>
      </c>
      <c r="H83" s="29">
        <v>76.2</v>
      </c>
      <c r="I83" s="26">
        <f t="shared" si="7"/>
        <v>30.480000000000004</v>
      </c>
      <c r="J83" s="37">
        <f t="shared" si="8"/>
        <v>82.98</v>
      </c>
      <c r="K83" s="41">
        <v>3</v>
      </c>
      <c r="L83" s="41"/>
      <c r="M83" s="41"/>
      <c r="N83" s="2"/>
    </row>
    <row r="84" spans="1:14" s="4" customFormat="1" ht="12" customHeight="1">
      <c r="A84" s="21">
        <v>82</v>
      </c>
      <c r="B84" s="49" t="s">
        <v>201</v>
      </c>
      <c r="C84" s="50" t="s">
        <v>208</v>
      </c>
      <c r="D84" s="49" t="s">
        <v>209</v>
      </c>
      <c r="E84" s="22">
        <v>79</v>
      </c>
      <c r="F84" s="25">
        <v>85.9</v>
      </c>
      <c r="G84" s="26">
        <f t="shared" si="6"/>
        <v>51.54</v>
      </c>
      <c r="H84" s="29">
        <v>75.65</v>
      </c>
      <c r="I84" s="26">
        <f t="shared" si="7"/>
        <v>30.260000000000005</v>
      </c>
      <c r="J84" s="37">
        <f t="shared" si="8"/>
        <v>81.80000000000001</v>
      </c>
      <c r="K84" s="41">
        <v>4</v>
      </c>
      <c r="L84" s="38"/>
      <c r="M84" s="41"/>
      <c r="N84" s="2"/>
    </row>
    <row r="85" spans="1:14" s="5" customFormat="1" ht="12" customHeight="1">
      <c r="A85" s="21">
        <v>83</v>
      </c>
      <c r="B85" s="49" t="s">
        <v>210</v>
      </c>
      <c r="C85" s="50" t="s">
        <v>211</v>
      </c>
      <c r="D85" s="49" t="s">
        <v>212</v>
      </c>
      <c r="E85" s="22">
        <v>85</v>
      </c>
      <c r="F85" s="25">
        <v>84.1</v>
      </c>
      <c r="G85" s="26">
        <f t="shared" si="6"/>
        <v>50.459999999999994</v>
      </c>
      <c r="H85" s="29">
        <v>80.2</v>
      </c>
      <c r="I85" s="26">
        <f t="shared" si="7"/>
        <v>32.080000000000005</v>
      </c>
      <c r="J85" s="37">
        <f t="shared" si="8"/>
        <v>82.53999999999999</v>
      </c>
      <c r="K85" s="41">
        <v>1</v>
      </c>
      <c r="L85" s="38" t="s">
        <v>18</v>
      </c>
      <c r="M85" s="41"/>
      <c r="N85" s="3"/>
    </row>
    <row r="86" spans="1:14" s="4" customFormat="1" ht="12" customHeight="1">
      <c r="A86" s="21">
        <v>84</v>
      </c>
      <c r="B86" s="49" t="s">
        <v>210</v>
      </c>
      <c r="C86" s="50" t="s">
        <v>213</v>
      </c>
      <c r="D86" s="49" t="s">
        <v>214</v>
      </c>
      <c r="E86" s="22">
        <v>82</v>
      </c>
      <c r="F86" s="25">
        <v>84.2</v>
      </c>
      <c r="G86" s="26">
        <f t="shared" si="6"/>
        <v>50.52</v>
      </c>
      <c r="H86" s="29">
        <v>75.85</v>
      </c>
      <c r="I86" s="26">
        <f t="shared" si="7"/>
        <v>30.34</v>
      </c>
      <c r="J86" s="37">
        <f t="shared" si="8"/>
        <v>80.86</v>
      </c>
      <c r="K86" s="41">
        <v>2</v>
      </c>
      <c r="L86" s="38"/>
      <c r="M86" s="41"/>
      <c r="N86" s="2"/>
    </row>
    <row r="87" spans="1:14" s="4" customFormat="1" ht="12" customHeight="1">
      <c r="A87" s="21">
        <v>85</v>
      </c>
      <c r="B87" s="49" t="s">
        <v>210</v>
      </c>
      <c r="C87" s="50" t="s">
        <v>215</v>
      </c>
      <c r="D87" s="49" t="s">
        <v>216</v>
      </c>
      <c r="E87" s="22">
        <v>80</v>
      </c>
      <c r="F87" s="25">
        <v>86.2</v>
      </c>
      <c r="G87" s="26">
        <f t="shared" si="6"/>
        <v>51.72</v>
      </c>
      <c r="H87" s="29">
        <v>70</v>
      </c>
      <c r="I87" s="26">
        <f t="shared" si="7"/>
        <v>28</v>
      </c>
      <c r="J87" s="37">
        <f t="shared" si="8"/>
        <v>79.72</v>
      </c>
      <c r="K87" s="41">
        <v>3</v>
      </c>
      <c r="L87" s="41"/>
      <c r="M87" s="44"/>
      <c r="N87" s="2"/>
    </row>
    <row r="88" spans="1:13" s="6" customFormat="1" ht="12" customHeight="1">
      <c r="A88" s="21">
        <v>86</v>
      </c>
      <c r="B88" s="49" t="s">
        <v>217</v>
      </c>
      <c r="C88" s="50" t="s">
        <v>218</v>
      </c>
      <c r="D88" s="49" t="s">
        <v>219</v>
      </c>
      <c r="E88" s="22">
        <v>121</v>
      </c>
      <c r="F88" s="25">
        <v>93.9</v>
      </c>
      <c r="G88" s="26">
        <f t="shared" si="6"/>
        <v>56.34</v>
      </c>
      <c r="H88" s="29">
        <v>86.5</v>
      </c>
      <c r="I88" s="26">
        <f t="shared" si="7"/>
        <v>34.6</v>
      </c>
      <c r="J88" s="37">
        <f t="shared" si="8"/>
        <v>90.94</v>
      </c>
      <c r="K88" s="33">
        <v>1</v>
      </c>
      <c r="L88" s="45" t="s">
        <v>18</v>
      </c>
      <c r="M88" s="48"/>
    </row>
    <row r="89" spans="1:13" s="6" customFormat="1" ht="12" customHeight="1">
      <c r="A89" s="21">
        <v>87</v>
      </c>
      <c r="B89" s="49" t="s">
        <v>217</v>
      </c>
      <c r="C89" s="50" t="s">
        <v>220</v>
      </c>
      <c r="D89" s="49" t="s">
        <v>221</v>
      </c>
      <c r="E89" s="22">
        <v>110</v>
      </c>
      <c r="F89" s="25">
        <v>82.3</v>
      </c>
      <c r="G89" s="26">
        <f t="shared" si="6"/>
        <v>49.379999999999995</v>
      </c>
      <c r="H89" s="29">
        <v>81.25</v>
      </c>
      <c r="I89" s="26">
        <f t="shared" si="7"/>
        <v>32.5</v>
      </c>
      <c r="J89" s="37">
        <f t="shared" si="8"/>
        <v>81.88</v>
      </c>
      <c r="K89" s="33">
        <v>2</v>
      </c>
      <c r="L89" s="45" t="s">
        <v>18</v>
      </c>
      <c r="M89" s="48"/>
    </row>
    <row r="90" spans="1:13" s="6" customFormat="1" ht="12" customHeight="1">
      <c r="A90" s="21">
        <v>88</v>
      </c>
      <c r="B90" s="49" t="s">
        <v>217</v>
      </c>
      <c r="C90" s="50" t="s">
        <v>222</v>
      </c>
      <c r="D90" s="49" t="s">
        <v>223</v>
      </c>
      <c r="E90" s="22">
        <v>141</v>
      </c>
      <c r="F90" s="25">
        <v>77.6</v>
      </c>
      <c r="G90" s="26">
        <f t="shared" si="6"/>
        <v>46.559999999999995</v>
      </c>
      <c r="H90" s="29">
        <v>84.65</v>
      </c>
      <c r="I90" s="26">
        <f t="shared" si="7"/>
        <v>33.86000000000001</v>
      </c>
      <c r="J90" s="37">
        <f t="shared" si="8"/>
        <v>80.42</v>
      </c>
      <c r="K90" s="33">
        <v>3</v>
      </c>
      <c r="L90" s="45" t="s">
        <v>18</v>
      </c>
      <c r="M90" s="48"/>
    </row>
    <row r="91" spans="1:13" s="6" customFormat="1" ht="12" customHeight="1">
      <c r="A91" s="21">
        <v>89</v>
      </c>
      <c r="B91" s="49" t="s">
        <v>217</v>
      </c>
      <c r="C91" s="50" t="s">
        <v>224</v>
      </c>
      <c r="D91" s="49" t="s">
        <v>225</v>
      </c>
      <c r="E91" s="22">
        <v>122</v>
      </c>
      <c r="F91" s="25">
        <v>82.1</v>
      </c>
      <c r="G91" s="26">
        <f t="shared" si="6"/>
        <v>49.26</v>
      </c>
      <c r="H91" s="29">
        <v>75.2</v>
      </c>
      <c r="I91" s="26">
        <f t="shared" si="7"/>
        <v>30.080000000000002</v>
      </c>
      <c r="J91" s="37">
        <f t="shared" si="8"/>
        <v>79.34</v>
      </c>
      <c r="K91" s="33">
        <v>4</v>
      </c>
      <c r="L91" s="45" t="s">
        <v>18</v>
      </c>
      <c r="M91" s="48"/>
    </row>
    <row r="92" spans="1:13" s="6" customFormat="1" ht="12" customHeight="1">
      <c r="A92" s="21">
        <v>90</v>
      </c>
      <c r="B92" s="49" t="s">
        <v>217</v>
      </c>
      <c r="C92" s="50" t="s">
        <v>226</v>
      </c>
      <c r="D92" s="49" t="s">
        <v>227</v>
      </c>
      <c r="E92" s="22">
        <v>102</v>
      </c>
      <c r="F92" s="25">
        <v>80.2</v>
      </c>
      <c r="G92" s="26">
        <f t="shared" si="6"/>
        <v>48.12</v>
      </c>
      <c r="H92" s="29">
        <v>76.35</v>
      </c>
      <c r="I92" s="26">
        <f t="shared" si="7"/>
        <v>30.54</v>
      </c>
      <c r="J92" s="37">
        <f t="shared" si="8"/>
        <v>78.66</v>
      </c>
      <c r="K92" s="33">
        <v>5</v>
      </c>
      <c r="L92" s="45" t="s">
        <v>18</v>
      </c>
      <c r="M92" s="48"/>
    </row>
    <row r="93" spans="1:13" s="6" customFormat="1" ht="12" customHeight="1">
      <c r="A93" s="21">
        <v>91</v>
      </c>
      <c r="B93" s="49" t="s">
        <v>217</v>
      </c>
      <c r="C93" s="50" t="s">
        <v>228</v>
      </c>
      <c r="D93" s="49" t="s">
        <v>229</v>
      </c>
      <c r="E93" s="22">
        <v>120</v>
      </c>
      <c r="F93" s="25">
        <v>77</v>
      </c>
      <c r="G93" s="26">
        <f t="shared" si="6"/>
        <v>46.199999999999996</v>
      </c>
      <c r="H93" s="29">
        <v>80.75</v>
      </c>
      <c r="I93" s="26">
        <f t="shared" si="7"/>
        <v>32.300000000000004</v>
      </c>
      <c r="J93" s="37">
        <f t="shared" si="8"/>
        <v>78.5</v>
      </c>
      <c r="K93" s="33">
        <v>6</v>
      </c>
      <c r="L93" s="45" t="s">
        <v>18</v>
      </c>
      <c r="M93" s="48"/>
    </row>
    <row r="94" spans="1:13" s="6" customFormat="1" ht="12" customHeight="1">
      <c r="A94" s="21">
        <v>92</v>
      </c>
      <c r="B94" s="49" t="s">
        <v>217</v>
      </c>
      <c r="C94" s="50" t="s">
        <v>230</v>
      </c>
      <c r="D94" s="49" t="s">
        <v>231</v>
      </c>
      <c r="E94" s="22">
        <v>92</v>
      </c>
      <c r="F94" s="25">
        <v>74.1</v>
      </c>
      <c r="G94" s="26">
        <f t="shared" si="6"/>
        <v>44.459999999999994</v>
      </c>
      <c r="H94" s="29">
        <v>85.1</v>
      </c>
      <c r="I94" s="26">
        <f t="shared" si="7"/>
        <v>34.04</v>
      </c>
      <c r="J94" s="37">
        <f t="shared" si="8"/>
        <v>78.5</v>
      </c>
      <c r="K94" s="33">
        <v>7</v>
      </c>
      <c r="L94" s="45" t="s">
        <v>18</v>
      </c>
      <c r="M94" s="48"/>
    </row>
    <row r="95" spans="1:13" s="6" customFormat="1" ht="12" customHeight="1">
      <c r="A95" s="21">
        <v>93</v>
      </c>
      <c r="B95" s="49" t="s">
        <v>217</v>
      </c>
      <c r="C95" s="50" t="s">
        <v>232</v>
      </c>
      <c r="D95" s="49" t="s">
        <v>233</v>
      </c>
      <c r="E95" s="22">
        <v>107</v>
      </c>
      <c r="F95" s="25">
        <v>74.7</v>
      </c>
      <c r="G95" s="26">
        <f t="shared" si="6"/>
        <v>44.82</v>
      </c>
      <c r="H95" s="29">
        <v>83.75</v>
      </c>
      <c r="I95" s="26">
        <f t="shared" si="7"/>
        <v>33.5</v>
      </c>
      <c r="J95" s="37">
        <f t="shared" si="8"/>
        <v>78.32</v>
      </c>
      <c r="K95" s="33">
        <v>8</v>
      </c>
      <c r="L95" s="45" t="s">
        <v>18</v>
      </c>
      <c r="M95" s="48"/>
    </row>
    <row r="96" spans="1:13" s="6" customFormat="1" ht="12" customHeight="1">
      <c r="A96" s="21">
        <v>94</v>
      </c>
      <c r="B96" s="49" t="s">
        <v>217</v>
      </c>
      <c r="C96" s="50" t="s">
        <v>234</v>
      </c>
      <c r="D96" s="49" t="s">
        <v>235</v>
      </c>
      <c r="E96" s="22">
        <v>133</v>
      </c>
      <c r="F96" s="25">
        <v>74.4</v>
      </c>
      <c r="G96" s="26">
        <f t="shared" si="6"/>
        <v>44.64</v>
      </c>
      <c r="H96" s="29">
        <v>83.15</v>
      </c>
      <c r="I96" s="26">
        <f t="shared" si="7"/>
        <v>33.260000000000005</v>
      </c>
      <c r="J96" s="37">
        <f t="shared" si="8"/>
        <v>77.9</v>
      </c>
      <c r="K96" s="33">
        <v>9</v>
      </c>
      <c r="L96" s="45" t="s">
        <v>18</v>
      </c>
      <c r="M96" s="48"/>
    </row>
    <row r="97" spans="1:13" s="6" customFormat="1" ht="12" customHeight="1">
      <c r="A97" s="21">
        <v>95</v>
      </c>
      <c r="B97" s="49" t="s">
        <v>217</v>
      </c>
      <c r="C97" s="50" t="s">
        <v>236</v>
      </c>
      <c r="D97" s="49" t="s">
        <v>237</v>
      </c>
      <c r="E97" s="22">
        <v>95</v>
      </c>
      <c r="F97" s="25">
        <v>80.9</v>
      </c>
      <c r="G97" s="26">
        <f t="shared" si="6"/>
        <v>48.54</v>
      </c>
      <c r="H97" s="29">
        <v>71.55</v>
      </c>
      <c r="I97" s="26">
        <f t="shared" si="7"/>
        <v>28.62</v>
      </c>
      <c r="J97" s="37">
        <f t="shared" si="8"/>
        <v>77.16</v>
      </c>
      <c r="K97" s="33">
        <v>10</v>
      </c>
      <c r="L97" s="45" t="s">
        <v>18</v>
      </c>
      <c r="M97" s="48"/>
    </row>
    <row r="98" spans="1:13" s="6" customFormat="1" ht="12" customHeight="1">
      <c r="A98" s="21">
        <v>96</v>
      </c>
      <c r="B98" s="49" t="s">
        <v>217</v>
      </c>
      <c r="C98" s="50" t="s">
        <v>238</v>
      </c>
      <c r="D98" s="49" t="s">
        <v>239</v>
      </c>
      <c r="E98" s="22">
        <v>115</v>
      </c>
      <c r="F98" s="25">
        <v>74.8</v>
      </c>
      <c r="G98" s="26">
        <f t="shared" si="6"/>
        <v>44.879999999999995</v>
      </c>
      <c r="H98" s="29">
        <v>79.5</v>
      </c>
      <c r="I98" s="26">
        <f t="shared" si="7"/>
        <v>31.8</v>
      </c>
      <c r="J98" s="37">
        <f t="shared" si="8"/>
        <v>76.67999999999999</v>
      </c>
      <c r="K98" s="33">
        <v>11</v>
      </c>
      <c r="L98" s="45" t="s">
        <v>18</v>
      </c>
      <c r="M98" s="48"/>
    </row>
    <row r="99" spans="1:13" s="6" customFormat="1" ht="12" customHeight="1">
      <c r="A99" s="21">
        <v>97</v>
      </c>
      <c r="B99" s="49" t="s">
        <v>217</v>
      </c>
      <c r="C99" s="50" t="s">
        <v>240</v>
      </c>
      <c r="D99" s="49" t="s">
        <v>241</v>
      </c>
      <c r="E99" s="22">
        <v>113</v>
      </c>
      <c r="F99" s="25">
        <v>71.2</v>
      </c>
      <c r="G99" s="26">
        <f t="shared" si="6"/>
        <v>42.72</v>
      </c>
      <c r="H99" s="29">
        <v>84.8</v>
      </c>
      <c r="I99" s="26">
        <f t="shared" si="7"/>
        <v>33.92</v>
      </c>
      <c r="J99" s="37">
        <f t="shared" si="8"/>
        <v>76.64</v>
      </c>
      <c r="K99" s="33">
        <v>12</v>
      </c>
      <c r="L99" s="45" t="s">
        <v>18</v>
      </c>
      <c r="M99" s="48"/>
    </row>
    <row r="100" spans="1:13" s="6" customFormat="1" ht="12" customHeight="1">
      <c r="A100" s="21">
        <v>98</v>
      </c>
      <c r="B100" s="49" t="s">
        <v>217</v>
      </c>
      <c r="C100" s="50" t="s">
        <v>242</v>
      </c>
      <c r="D100" s="49" t="s">
        <v>243</v>
      </c>
      <c r="E100" s="22">
        <v>132</v>
      </c>
      <c r="F100" s="25">
        <v>71.4</v>
      </c>
      <c r="G100" s="26">
        <f t="shared" si="6"/>
        <v>42.84</v>
      </c>
      <c r="H100" s="29">
        <v>84.45</v>
      </c>
      <c r="I100" s="26">
        <f t="shared" si="7"/>
        <v>33.78</v>
      </c>
      <c r="J100" s="37">
        <f t="shared" si="8"/>
        <v>76.62</v>
      </c>
      <c r="K100" s="33">
        <v>13</v>
      </c>
      <c r="L100" s="45" t="s">
        <v>18</v>
      </c>
      <c r="M100" s="48"/>
    </row>
    <row r="101" spans="1:13" s="6" customFormat="1" ht="12" customHeight="1">
      <c r="A101" s="21">
        <v>99</v>
      </c>
      <c r="B101" s="49" t="s">
        <v>217</v>
      </c>
      <c r="C101" s="50" t="s">
        <v>244</v>
      </c>
      <c r="D101" s="49" t="s">
        <v>245</v>
      </c>
      <c r="E101" s="22">
        <v>139</v>
      </c>
      <c r="F101" s="25">
        <v>76.8</v>
      </c>
      <c r="G101" s="26">
        <f t="shared" si="6"/>
        <v>46.08</v>
      </c>
      <c r="H101" s="29">
        <v>73.4</v>
      </c>
      <c r="I101" s="26">
        <f t="shared" si="7"/>
        <v>29.360000000000003</v>
      </c>
      <c r="J101" s="37">
        <f t="shared" si="8"/>
        <v>75.44</v>
      </c>
      <c r="K101" s="33">
        <v>14</v>
      </c>
      <c r="L101" s="45" t="s">
        <v>18</v>
      </c>
      <c r="M101" s="48"/>
    </row>
    <row r="102" spans="1:13" s="6" customFormat="1" ht="12" customHeight="1">
      <c r="A102" s="21">
        <v>100</v>
      </c>
      <c r="B102" s="49" t="s">
        <v>217</v>
      </c>
      <c r="C102" s="50" t="s">
        <v>246</v>
      </c>
      <c r="D102" s="49" t="s">
        <v>247</v>
      </c>
      <c r="E102" s="22">
        <v>144</v>
      </c>
      <c r="F102" s="25">
        <v>71.3</v>
      </c>
      <c r="G102" s="26">
        <f t="shared" si="6"/>
        <v>42.779999999999994</v>
      </c>
      <c r="H102" s="29">
        <v>81.65</v>
      </c>
      <c r="I102" s="26">
        <f t="shared" si="7"/>
        <v>32.660000000000004</v>
      </c>
      <c r="J102" s="37">
        <f t="shared" si="8"/>
        <v>75.44</v>
      </c>
      <c r="K102" s="33">
        <v>15</v>
      </c>
      <c r="L102" s="45" t="s">
        <v>18</v>
      </c>
      <c r="M102" s="48"/>
    </row>
    <row r="103" spans="1:13" s="6" customFormat="1" ht="12" customHeight="1">
      <c r="A103" s="21">
        <v>101</v>
      </c>
      <c r="B103" s="49" t="s">
        <v>217</v>
      </c>
      <c r="C103" s="50" t="s">
        <v>248</v>
      </c>
      <c r="D103" s="49" t="s">
        <v>249</v>
      </c>
      <c r="E103" s="22">
        <v>114</v>
      </c>
      <c r="F103" s="25">
        <v>72.4</v>
      </c>
      <c r="G103" s="26">
        <f t="shared" si="6"/>
        <v>43.440000000000005</v>
      </c>
      <c r="H103" s="29">
        <v>79.85</v>
      </c>
      <c r="I103" s="26">
        <f t="shared" si="7"/>
        <v>31.939999999999998</v>
      </c>
      <c r="J103" s="37">
        <f t="shared" si="8"/>
        <v>75.38</v>
      </c>
      <c r="K103" s="33">
        <v>16</v>
      </c>
      <c r="L103" s="45" t="s">
        <v>18</v>
      </c>
      <c r="M103" s="48"/>
    </row>
    <row r="104" spans="1:13" s="6" customFormat="1" ht="12" customHeight="1">
      <c r="A104" s="21">
        <v>102</v>
      </c>
      <c r="B104" s="49" t="s">
        <v>217</v>
      </c>
      <c r="C104" s="50" t="s">
        <v>250</v>
      </c>
      <c r="D104" s="49" t="s">
        <v>251</v>
      </c>
      <c r="E104" s="22">
        <v>140</v>
      </c>
      <c r="F104" s="25">
        <v>71.6</v>
      </c>
      <c r="G104" s="26">
        <f t="shared" si="6"/>
        <v>42.959999999999994</v>
      </c>
      <c r="H104" s="29">
        <v>80</v>
      </c>
      <c r="I104" s="26">
        <f t="shared" si="7"/>
        <v>32</v>
      </c>
      <c r="J104" s="37">
        <f t="shared" si="8"/>
        <v>74.96</v>
      </c>
      <c r="K104" s="33">
        <v>17</v>
      </c>
      <c r="L104" s="45" t="s">
        <v>18</v>
      </c>
      <c r="M104" s="48"/>
    </row>
    <row r="105" spans="1:13" s="6" customFormat="1" ht="12" customHeight="1">
      <c r="A105" s="21">
        <v>103</v>
      </c>
      <c r="B105" s="49" t="s">
        <v>217</v>
      </c>
      <c r="C105" s="50" t="s">
        <v>252</v>
      </c>
      <c r="D105" s="49" t="s">
        <v>253</v>
      </c>
      <c r="E105" s="22">
        <v>123</v>
      </c>
      <c r="F105" s="25">
        <v>72.6</v>
      </c>
      <c r="G105" s="26">
        <f t="shared" si="6"/>
        <v>43.559999999999995</v>
      </c>
      <c r="H105" s="29">
        <v>78.3</v>
      </c>
      <c r="I105" s="26">
        <f t="shared" si="7"/>
        <v>31.32</v>
      </c>
      <c r="J105" s="37">
        <f t="shared" si="8"/>
        <v>74.88</v>
      </c>
      <c r="K105" s="33">
        <v>18</v>
      </c>
      <c r="L105" s="45" t="s">
        <v>18</v>
      </c>
      <c r="M105" s="48"/>
    </row>
    <row r="106" spans="1:13" s="6" customFormat="1" ht="12" customHeight="1">
      <c r="A106" s="21">
        <v>104</v>
      </c>
      <c r="B106" s="49" t="s">
        <v>217</v>
      </c>
      <c r="C106" s="50" t="s">
        <v>254</v>
      </c>
      <c r="D106" s="49" t="s">
        <v>255</v>
      </c>
      <c r="E106" s="22">
        <v>97</v>
      </c>
      <c r="F106" s="25">
        <v>76.4</v>
      </c>
      <c r="G106" s="26">
        <f t="shared" si="6"/>
        <v>45.84</v>
      </c>
      <c r="H106" s="29">
        <v>71.75</v>
      </c>
      <c r="I106" s="26">
        <f t="shared" si="7"/>
        <v>28.700000000000003</v>
      </c>
      <c r="J106" s="37">
        <f t="shared" si="8"/>
        <v>74.54</v>
      </c>
      <c r="K106" s="33">
        <v>19</v>
      </c>
      <c r="L106" s="45" t="s">
        <v>18</v>
      </c>
      <c r="M106" s="48"/>
    </row>
    <row r="107" spans="1:13" s="6" customFormat="1" ht="12" customHeight="1">
      <c r="A107" s="21">
        <v>105</v>
      </c>
      <c r="B107" s="49" t="s">
        <v>217</v>
      </c>
      <c r="C107" s="50" t="s">
        <v>256</v>
      </c>
      <c r="D107" s="49" t="s">
        <v>257</v>
      </c>
      <c r="E107" s="22">
        <v>125</v>
      </c>
      <c r="F107" s="25">
        <v>68.9</v>
      </c>
      <c r="G107" s="26">
        <f t="shared" si="6"/>
        <v>41.34</v>
      </c>
      <c r="H107" s="29">
        <v>82.05</v>
      </c>
      <c r="I107" s="26">
        <f t="shared" si="7"/>
        <v>32.82</v>
      </c>
      <c r="J107" s="37">
        <f t="shared" si="8"/>
        <v>74.16</v>
      </c>
      <c r="K107" s="33">
        <v>20</v>
      </c>
      <c r="L107" s="45" t="s">
        <v>18</v>
      </c>
      <c r="M107" s="48"/>
    </row>
    <row r="108" spans="1:13" s="6" customFormat="1" ht="12" customHeight="1">
      <c r="A108" s="21">
        <v>106</v>
      </c>
      <c r="B108" s="49" t="s">
        <v>217</v>
      </c>
      <c r="C108" s="50" t="s">
        <v>258</v>
      </c>
      <c r="D108" s="49" t="s">
        <v>259</v>
      </c>
      <c r="E108" s="22">
        <v>126</v>
      </c>
      <c r="F108" s="25">
        <v>73.3</v>
      </c>
      <c r="G108" s="26">
        <f t="shared" si="6"/>
        <v>43.98</v>
      </c>
      <c r="H108" s="29">
        <v>74.1</v>
      </c>
      <c r="I108" s="26">
        <f t="shared" si="7"/>
        <v>29.64</v>
      </c>
      <c r="J108" s="37">
        <f t="shared" si="8"/>
        <v>73.62</v>
      </c>
      <c r="K108" s="33">
        <v>21</v>
      </c>
      <c r="L108" s="48"/>
      <c r="M108" s="48"/>
    </row>
    <row r="109" spans="1:13" s="6" customFormat="1" ht="12" customHeight="1">
      <c r="A109" s="21">
        <v>107</v>
      </c>
      <c r="B109" s="49" t="s">
        <v>217</v>
      </c>
      <c r="C109" s="50" t="s">
        <v>260</v>
      </c>
      <c r="D109" s="49" t="s">
        <v>261</v>
      </c>
      <c r="E109" s="22">
        <v>145</v>
      </c>
      <c r="F109" s="25">
        <v>71.4</v>
      </c>
      <c r="G109" s="26">
        <f t="shared" si="6"/>
        <v>42.84</v>
      </c>
      <c r="H109" s="29">
        <v>75.65</v>
      </c>
      <c r="I109" s="26">
        <f t="shared" si="7"/>
        <v>30.260000000000005</v>
      </c>
      <c r="J109" s="37">
        <f t="shared" si="8"/>
        <v>73.10000000000001</v>
      </c>
      <c r="K109" s="33">
        <v>22</v>
      </c>
      <c r="L109" s="48"/>
      <c r="M109" s="48"/>
    </row>
    <row r="110" spans="1:13" s="6" customFormat="1" ht="12" customHeight="1">
      <c r="A110" s="21">
        <v>108</v>
      </c>
      <c r="B110" s="49" t="s">
        <v>217</v>
      </c>
      <c r="C110" s="50" t="s">
        <v>262</v>
      </c>
      <c r="D110" s="49" t="s">
        <v>263</v>
      </c>
      <c r="E110" s="22">
        <v>96</v>
      </c>
      <c r="F110" s="25">
        <v>73.4</v>
      </c>
      <c r="G110" s="26">
        <f t="shared" si="6"/>
        <v>44.04</v>
      </c>
      <c r="H110" s="29">
        <v>72.3</v>
      </c>
      <c r="I110" s="26">
        <f t="shared" si="7"/>
        <v>28.92</v>
      </c>
      <c r="J110" s="37">
        <f t="shared" si="8"/>
        <v>72.96000000000001</v>
      </c>
      <c r="K110" s="33">
        <v>23</v>
      </c>
      <c r="L110" s="48"/>
      <c r="M110" s="48"/>
    </row>
    <row r="111" spans="1:13" s="6" customFormat="1" ht="12" customHeight="1">
      <c r="A111" s="21">
        <v>109</v>
      </c>
      <c r="B111" s="49" t="s">
        <v>217</v>
      </c>
      <c r="C111" s="50" t="s">
        <v>264</v>
      </c>
      <c r="D111" s="49" t="s">
        <v>265</v>
      </c>
      <c r="E111" s="22">
        <v>105</v>
      </c>
      <c r="F111" s="25">
        <v>69.3</v>
      </c>
      <c r="G111" s="26">
        <f t="shared" si="6"/>
        <v>41.58</v>
      </c>
      <c r="H111" s="29">
        <v>78.2</v>
      </c>
      <c r="I111" s="26">
        <f t="shared" si="7"/>
        <v>31.28</v>
      </c>
      <c r="J111" s="37">
        <f t="shared" si="8"/>
        <v>72.86</v>
      </c>
      <c r="K111" s="33">
        <v>24</v>
      </c>
      <c r="L111" s="48"/>
      <c r="M111" s="48"/>
    </row>
    <row r="112" spans="1:13" s="6" customFormat="1" ht="12" customHeight="1">
      <c r="A112" s="21">
        <v>110</v>
      </c>
      <c r="B112" s="49" t="s">
        <v>217</v>
      </c>
      <c r="C112" s="50" t="s">
        <v>266</v>
      </c>
      <c r="D112" s="49" t="s">
        <v>267</v>
      </c>
      <c r="E112" s="22">
        <v>99</v>
      </c>
      <c r="F112" s="25">
        <v>71.2</v>
      </c>
      <c r="G112" s="26">
        <f t="shared" si="6"/>
        <v>42.72</v>
      </c>
      <c r="H112" s="29">
        <v>74.1</v>
      </c>
      <c r="I112" s="26">
        <f t="shared" si="7"/>
        <v>29.64</v>
      </c>
      <c r="J112" s="37">
        <f t="shared" si="8"/>
        <v>72.36</v>
      </c>
      <c r="K112" s="33">
        <v>25</v>
      </c>
      <c r="L112" s="48"/>
      <c r="M112" s="48"/>
    </row>
    <row r="113" spans="1:13" s="6" customFormat="1" ht="12" customHeight="1">
      <c r="A113" s="21">
        <v>111</v>
      </c>
      <c r="B113" s="49" t="s">
        <v>217</v>
      </c>
      <c r="C113" s="50" t="s">
        <v>268</v>
      </c>
      <c r="D113" s="49" t="s">
        <v>269</v>
      </c>
      <c r="E113" s="22">
        <v>119</v>
      </c>
      <c r="F113" s="25">
        <v>69.2</v>
      </c>
      <c r="G113" s="26">
        <f t="shared" si="6"/>
        <v>41.52</v>
      </c>
      <c r="H113" s="29">
        <v>76.95</v>
      </c>
      <c r="I113" s="26">
        <f t="shared" si="7"/>
        <v>30.78</v>
      </c>
      <c r="J113" s="37">
        <f t="shared" si="8"/>
        <v>72.30000000000001</v>
      </c>
      <c r="K113" s="33">
        <v>26</v>
      </c>
      <c r="L113" s="48"/>
      <c r="M113" s="48"/>
    </row>
    <row r="114" spans="1:13" s="6" customFormat="1" ht="12" customHeight="1">
      <c r="A114" s="21">
        <v>112</v>
      </c>
      <c r="B114" s="49" t="s">
        <v>217</v>
      </c>
      <c r="C114" s="50" t="s">
        <v>270</v>
      </c>
      <c r="D114" s="49" t="s">
        <v>271</v>
      </c>
      <c r="E114" s="22">
        <v>130</v>
      </c>
      <c r="F114" s="25">
        <v>70.7</v>
      </c>
      <c r="G114" s="26">
        <f t="shared" si="6"/>
        <v>42.42</v>
      </c>
      <c r="H114" s="29">
        <v>74.3</v>
      </c>
      <c r="I114" s="26">
        <f t="shared" si="7"/>
        <v>29.72</v>
      </c>
      <c r="J114" s="37">
        <f t="shared" si="8"/>
        <v>72.14</v>
      </c>
      <c r="K114" s="33">
        <v>27</v>
      </c>
      <c r="L114" s="48"/>
      <c r="M114" s="48"/>
    </row>
    <row r="115" spans="1:13" s="6" customFormat="1" ht="12" customHeight="1">
      <c r="A115" s="21">
        <v>113</v>
      </c>
      <c r="B115" s="49" t="s">
        <v>217</v>
      </c>
      <c r="C115" s="50" t="s">
        <v>272</v>
      </c>
      <c r="D115" s="49" t="s">
        <v>273</v>
      </c>
      <c r="E115" s="46">
        <v>124</v>
      </c>
      <c r="F115" s="25">
        <v>65.1</v>
      </c>
      <c r="G115" s="26">
        <f t="shared" si="6"/>
        <v>39.059999999999995</v>
      </c>
      <c r="H115" s="29">
        <v>82.2</v>
      </c>
      <c r="I115" s="26">
        <f t="shared" si="7"/>
        <v>32.88</v>
      </c>
      <c r="J115" s="37">
        <f t="shared" si="8"/>
        <v>71.94</v>
      </c>
      <c r="K115" s="33">
        <v>28</v>
      </c>
      <c r="L115" s="48"/>
      <c r="M115" s="48"/>
    </row>
    <row r="116" spans="1:13" s="6" customFormat="1" ht="12" customHeight="1">
      <c r="A116" s="21">
        <v>114</v>
      </c>
      <c r="B116" s="49" t="s">
        <v>217</v>
      </c>
      <c r="C116" s="50" t="s">
        <v>274</v>
      </c>
      <c r="D116" s="49" t="s">
        <v>275</v>
      </c>
      <c r="E116" s="22">
        <v>104</v>
      </c>
      <c r="F116" s="25">
        <v>71.4</v>
      </c>
      <c r="G116" s="26">
        <f t="shared" si="6"/>
        <v>42.84</v>
      </c>
      <c r="H116" s="29">
        <v>72.7</v>
      </c>
      <c r="I116" s="26">
        <f t="shared" si="7"/>
        <v>29.080000000000002</v>
      </c>
      <c r="J116" s="37">
        <f t="shared" si="8"/>
        <v>71.92</v>
      </c>
      <c r="K116" s="33">
        <v>29</v>
      </c>
      <c r="L116" s="48"/>
      <c r="M116" s="48"/>
    </row>
    <row r="117" spans="1:13" s="6" customFormat="1" ht="12" customHeight="1">
      <c r="A117" s="21">
        <v>115</v>
      </c>
      <c r="B117" s="49" t="s">
        <v>217</v>
      </c>
      <c r="C117" s="50" t="s">
        <v>276</v>
      </c>
      <c r="D117" s="49" t="s">
        <v>277</v>
      </c>
      <c r="E117" s="47">
        <v>111</v>
      </c>
      <c r="F117" s="25">
        <v>66.6</v>
      </c>
      <c r="G117" s="26">
        <f t="shared" si="6"/>
        <v>39.959999999999994</v>
      </c>
      <c r="H117" s="29">
        <v>79.85</v>
      </c>
      <c r="I117" s="26">
        <f t="shared" si="7"/>
        <v>31.939999999999998</v>
      </c>
      <c r="J117" s="37">
        <f t="shared" si="8"/>
        <v>71.89999999999999</v>
      </c>
      <c r="K117" s="33">
        <v>30</v>
      </c>
      <c r="L117" s="48"/>
      <c r="M117" s="48"/>
    </row>
    <row r="118" spans="1:13" s="6" customFormat="1" ht="12" customHeight="1">
      <c r="A118" s="21">
        <v>116</v>
      </c>
      <c r="B118" s="49" t="s">
        <v>217</v>
      </c>
      <c r="C118" s="50" t="s">
        <v>278</v>
      </c>
      <c r="D118" s="49" t="s">
        <v>279</v>
      </c>
      <c r="E118" s="22">
        <v>138</v>
      </c>
      <c r="F118" s="25">
        <v>74.6</v>
      </c>
      <c r="G118" s="26">
        <f t="shared" si="6"/>
        <v>44.76</v>
      </c>
      <c r="H118" s="29">
        <v>65.45</v>
      </c>
      <c r="I118" s="26">
        <f t="shared" si="7"/>
        <v>26.180000000000003</v>
      </c>
      <c r="J118" s="37">
        <f t="shared" si="8"/>
        <v>70.94</v>
      </c>
      <c r="K118" s="33">
        <v>31</v>
      </c>
      <c r="L118" s="48"/>
      <c r="M118" s="48"/>
    </row>
    <row r="119" spans="1:13" s="6" customFormat="1" ht="12" customHeight="1">
      <c r="A119" s="21">
        <v>117</v>
      </c>
      <c r="B119" s="49" t="s">
        <v>217</v>
      </c>
      <c r="C119" s="50" t="s">
        <v>280</v>
      </c>
      <c r="D119" s="49" t="s">
        <v>281</v>
      </c>
      <c r="E119" s="22">
        <v>142</v>
      </c>
      <c r="F119" s="25">
        <v>67.4</v>
      </c>
      <c r="G119" s="26">
        <f t="shared" si="6"/>
        <v>40.440000000000005</v>
      </c>
      <c r="H119" s="29">
        <v>75.35</v>
      </c>
      <c r="I119" s="26">
        <f t="shared" si="7"/>
        <v>30.14</v>
      </c>
      <c r="J119" s="37">
        <f t="shared" si="8"/>
        <v>70.58000000000001</v>
      </c>
      <c r="K119" s="33">
        <v>32</v>
      </c>
      <c r="L119" s="48"/>
      <c r="M119" s="48"/>
    </row>
    <row r="120" spans="1:13" s="6" customFormat="1" ht="12" customHeight="1">
      <c r="A120" s="21">
        <v>118</v>
      </c>
      <c r="B120" s="49" t="s">
        <v>217</v>
      </c>
      <c r="C120" s="50" t="s">
        <v>282</v>
      </c>
      <c r="D120" s="49" t="s">
        <v>283</v>
      </c>
      <c r="E120" s="46">
        <v>91</v>
      </c>
      <c r="F120" s="25">
        <v>64.8</v>
      </c>
      <c r="G120" s="26">
        <f t="shared" si="6"/>
        <v>38.879999999999995</v>
      </c>
      <c r="H120" s="29">
        <v>78.45</v>
      </c>
      <c r="I120" s="26">
        <f t="shared" si="7"/>
        <v>31.380000000000003</v>
      </c>
      <c r="J120" s="37">
        <f t="shared" si="8"/>
        <v>70.25999999999999</v>
      </c>
      <c r="K120" s="33">
        <v>33</v>
      </c>
      <c r="L120" s="48"/>
      <c r="M120" s="48"/>
    </row>
    <row r="121" spans="1:13" s="6" customFormat="1" ht="12" customHeight="1">
      <c r="A121" s="21">
        <v>119</v>
      </c>
      <c r="B121" s="49" t="s">
        <v>217</v>
      </c>
      <c r="C121" s="50" t="s">
        <v>284</v>
      </c>
      <c r="D121" s="49" t="s">
        <v>285</v>
      </c>
      <c r="E121" s="46">
        <v>103</v>
      </c>
      <c r="F121" s="25">
        <v>63.9</v>
      </c>
      <c r="G121" s="26">
        <f t="shared" si="6"/>
        <v>38.339999999999996</v>
      </c>
      <c r="H121" s="29">
        <v>79.7</v>
      </c>
      <c r="I121" s="26">
        <f t="shared" si="7"/>
        <v>31.880000000000003</v>
      </c>
      <c r="J121" s="37">
        <f t="shared" si="8"/>
        <v>70.22</v>
      </c>
      <c r="K121" s="33">
        <v>34</v>
      </c>
      <c r="L121" s="48"/>
      <c r="M121" s="48"/>
    </row>
    <row r="122" spans="1:13" s="6" customFormat="1" ht="12" customHeight="1">
      <c r="A122" s="21">
        <v>120</v>
      </c>
      <c r="B122" s="49" t="s">
        <v>217</v>
      </c>
      <c r="C122" s="50" t="s">
        <v>286</v>
      </c>
      <c r="D122" s="49" t="s">
        <v>287</v>
      </c>
      <c r="E122" s="46">
        <v>117</v>
      </c>
      <c r="F122" s="25">
        <v>63.8</v>
      </c>
      <c r="G122" s="26">
        <f t="shared" si="6"/>
        <v>38.279999999999994</v>
      </c>
      <c r="H122" s="29">
        <v>79.65</v>
      </c>
      <c r="I122" s="26">
        <f t="shared" si="7"/>
        <v>31.860000000000003</v>
      </c>
      <c r="J122" s="37">
        <f t="shared" si="8"/>
        <v>70.14</v>
      </c>
      <c r="K122" s="33">
        <v>35</v>
      </c>
      <c r="L122" s="48"/>
      <c r="M122" s="48"/>
    </row>
    <row r="123" spans="1:13" s="6" customFormat="1" ht="12" customHeight="1">
      <c r="A123" s="21">
        <v>121</v>
      </c>
      <c r="B123" s="49" t="s">
        <v>217</v>
      </c>
      <c r="C123" s="50" t="s">
        <v>288</v>
      </c>
      <c r="D123" s="49" t="s">
        <v>289</v>
      </c>
      <c r="E123" s="46">
        <v>93</v>
      </c>
      <c r="F123" s="25">
        <v>66</v>
      </c>
      <c r="G123" s="26">
        <f t="shared" si="6"/>
        <v>39.6</v>
      </c>
      <c r="H123" s="29">
        <v>76.2</v>
      </c>
      <c r="I123" s="26">
        <f t="shared" si="7"/>
        <v>30.480000000000004</v>
      </c>
      <c r="J123" s="37">
        <f t="shared" si="8"/>
        <v>70.08000000000001</v>
      </c>
      <c r="K123" s="33">
        <v>36</v>
      </c>
      <c r="L123" s="48"/>
      <c r="M123" s="48"/>
    </row>
    <row r="124" spans="1:13" s="6" customFormat="1" ht="12" customHeight="1">
      <c r="A124" s="21">
        <v>122</v>
      </c>
      <c r="B124" s="49" t="s">
        <v>217</v>
      </c>
      <c r="C124" s="50" t="s">
        <v>290</v>
      </c>
      <c r="D124" s="49" t="s">
        <v>291</v>
      </c>
      <c r="E124" s="46">
        <v>90</v>
      </c>
      <c r="F124" s="25">
        <v>65.1</v>
      </c>
      <c r="G124" s="26">
        <f t="shared" si="6"/>
        <v>39.059999999999995</v>
      </c>
      <c r="H124" s="29">
        <v>77.3</v>
      </c>
      <c r="I124" s="26">
        <f t="shared" si="7"/>
        <v>30.92</v>
      </c>
      <c r="J124" s="37">
        <f t="shared" si="8"/>
        <v>69.97999999999999</v>
      </c>
      <c r="K124" s="33">
        <v>37</v>
      </c>
      <c r="L124" s="48"/>
      <c r="M124" s="48"/>
    </row>
    <row r="125" spans="1:13" s="6" customFormat="1" ht="12" customHeight="1">
      <c r="A125" s="21">
        <v>123</v>
      </c>
      <c r="B125" s="49" t="s">
        <v>217</v>
      </c>
      <c r="C125" s="50" t="s">
        <v>292</v>
      </c>
      <c r="D125" s="49" t="s">
        <v>293</v>
      </c>
      <c r="E125" s="22">
        <v>128</v>
      </c>
      <c r="F125" s="25">
        <v>67</v>
      </c>
      <c r="G125" s="26">
        <f t="shared" si="6"/>
        <v>40.199999999999996</v>
      </c>
      <c r="H125" s="29">
        <v>74.1</v>
      </c>
      <c r="I125" s="26">
        <f t="shared" si="7"/>
        <v>29.64</v>
      </c>
      <c r="J125" s="37">
        <f t="shared" si="8"/>
        <v>69.84</v>
      </c>
      <c r="K125" s="33">
        <v>38</v>
      </c>
      <c r="L125" s="48"/>
      <c r="M125" s="48"/>
    </row>
    <row r="126" spans="1:13" s="6" customFormat="1" ht="12" customHeight="1">
      <c r="A126" s="21">
        <v>124</v>
      </c>
      <c r="B126" s="49" t="s">
        <v>217</v>
      </c>
      <c r="C126" s="50" t="s">
        <v>294</v>
      </c>
      <c r="D126" s="49" t="s">
        <v>295</v>
      </c>
      <c r="E126" s="22">
        <v>131</v>
      </c>
      <c r="F126" s="25">
        <v>69.6</v>
      </c>
      <c r="G126" s="26">
        <f t="shared" si="6"/>
        <v>41.76</v>
      </c>
      <c r="H126" s="29">
        <v>69.75</v>
      </c>
      <c r="I126" s="26">
        <f t="shared" si="7"/>
        <v>27.900000000000002</v>
      </c>
      <c r="J126" s="37">
        <f t="shared" si="8"/>
        <v>69.66</v>
      </c>
      <c r="K126" s="33">
        <v>39</v>
      </c>
      <c r="L126" s="48"/>
      <c r="M126" s="48"/>
    </row>
    <row r="127" spans="1:13" s="6" customFormat="1" ht="12" customHeight="1">
      <c r="A127" s="21">
        <v>125</v>
      </c>
      <c r="B127" s="49" t="s">
        <v>217</v>
      </c>
      <c r="C127" s="50" t="s">
        <v>296</v>
      </c>
      <c r="D127" s="49" t="s">
        <v>297</v>
      </c>
      <c r="E127" s="46">
        <v>87</v>
      </c>
      <c r="F127" s="25">
        <v>62.1</v>
      </c>
      <c r="G127" s="26">
        <f t="shared" si="6"/>
        <v>37.26</v>
      </c>
      <c r="H127" s="29">
        <v>80.95</v>
      </c>
      <c r="I127" s="26">
        <f t="shared" si="7"/>
        <v>32.38</v>
      </c>
      <c r="J127" s="37">
        <f t="shared" si="8"/>
        <v>69.64</v>
      </c>
      <c r="K127" s="33">
        <v>40</v>
      </c>
      <c r="L127" s="48"/>
      <c r="M127" s="48"/>
    </row>
    <row r="128" spans="1:13" s="6" customFormat="1" ht="12" customHeight="1">
      <c r="A128" s="21">
        <v>126</v>
      </c>
      <c r="B128" s="49" t="s">
        <v>217</v>
      </c>
      <c r="C128" s="50" t="s">
        <v>298</v>
      </c>
      <c r="D128" s="49" t="s">
        <v>299</v>
      </c>
      <c r="E128" s="46">
        <v>135</v>
      </c>
      <c r="F128" s="25">
        <v>65.8</v>
      </c>
      <c r="G128" s="26">
        <f t="shared" si="6"/>
        <v>39.48</v>
      </c>
      <c r="H128" s="29">
        <v>75.15</v>
      </c>
      <c r="I128" s="26">
        <f t="shared" si="7"/>
        <v>30.060000000000002</v>
      </c>
      <c r="J128" s="37">
        <f t="shared" si="8"/>
        <v>69.53999999999999</v>
      </c>
      <c r="K128" s="33">
        <v>41</v>
      </c>
      <c r="L128" s="48"/>
      <c r="M128" s="48"/>
    </row>
    <row r="129" spans="1:13" s="6" customFormat="1" ht="12" customHeight="1">
      <c r="A129" s="21">
        <v>127</v>
      </c>
      <c r="B129" s="49" t="s">
        <v>217</v>
      </c>
      <c r="C129" s="50" t="s">
        <v>300</v>
      </c>
      <c r="D129" s="49" t="s">
        <v>301</v>
      </c>
      <c r="E129" s="46">
        <v>98</v>
      </c>
      <c r="F129" s="25">
        <v>64.6</v>
      </c>
      <c r="G129" s="26">
        <f t="shared" si="6"/>
        <v>38.76</v>
      </c>
      <c r="H129" s="29">
        <v>76.95</v>
      </c>
      <c r="I129" s="26">
        <f t="shared" si="7"/>
        <v>30.78</v>
      </c>
      <c r="J129" s="37">
        <f t="shared" si="8"/>
        <v>69.53999999999999</v>
      </c>
      <c r="K129" s="33">
        <v>42</v>
      </c>
      <c r="L129" s="48"/>
      <c r="M129" s="48"/>
    </row>
    <row r="130" spans="1:13" s="6" customFormat="1" ht="12" customHeight="1">
      <c r="A130" s="21">
        <v>128</v>
      </c>
      <c r="B130" s="49" t="s">
        <v>217</v>
      </c>
      <c r="C130" s="50" t="s">
        <v>302</v>
      </c>
      <c r="D130" s="49" t="s">
        <v>303</v>
      </c>
      <c r="E130" s="22">
        <v>101</v>
      </c>
      <c r="F130" s="25">
        <v>68.2</v>
      </c>
      <c r="G130" s="26">
        <f t="shared" si="6"/>
        <v>40.92</v>
      </c>
      <c r="H130" s="29">
        <v>71</v>
      </c>
      <c r="I130" s="26">
        <f t="shared" si="7"/>
        <v>28.400000000000002</v>
      </c>
      <c r="J130" s="37">
        <f t="shared" si="8"/>
        <v>69.32000000000001</v>
      </c>
      <c r="K130" s="33">
        <v>43</v>
      </c>
      <c r="L130" s="48"/>
      <c r="M130" s="48"/>
    </row>
    <row r="131" spans="1:13" s="6" customFormat="1" ht="12" customHeight="1">
      <c r="A131" s="21">
        <v>129</v>
      </c>
      <c r="B131" s="49" t="s">
        <v>217</v>
      </c>
      <c r="C131" s="50" t="s">
        <v>304</v>
      </c>
      <c r="D131" s="49" t="s">
        <v>305</v>
      </c>
      <c r="E131" s="46">
        <v>112</v>
      </c>
      <c r="F131" s="25">
        <v>66.4</v>
      </c>
      <c r="G131" s="26">
        <f t="shared" si="6"/>
        <v>39.84</v>
      </c>
      <c r="H131" s="29">
        <v>70.3</v>
      </c>
      <c r="I131" s="26">
        <f t="shared" si="7"/>
        <v>28.12</v>
      </c>
      <c r="J131" s="37">
        <f t="shared" si="8"/>
        <v>67.96000000000001</v>
      </c>
      <c r="K131" s="33">
        <v>44</v>
      </c>
      <c r="L131" s="48"/>
      <c r="M131" s="48"/>
    </row>
    <row r="132" spans="1:13" s="6" customFormat="1" ht="12" customHeight="1">
      <c r="A132" s="21">
        <v>130</v>
      </c>
      <c r="B132" s="49" t="s">
        <v>217</v>
      </c>
      <c r="C132" s="50" t="s">
        <v>306</v>
      </c>
      <c r="D132" s="49" t="s">
        <v>307</v>
      </c>
      <c r="E132" s="46">
        <v>88</v>
      </c>
      <c r="F132" s="25">
        <v>62.7</v>
      </c>
      <c r="G132" s="26">
        <f aca="true" t="shared" si="9" ref="G132:G147">F132*0.6</f>
        <v>37.62</v>
      </c>
      <c r="H132" s="29">
        <v>75.7</v>
      </c>
      <c r="I132" s="26">
        <f aca="true" t="shared" si="10" ref="I132:I147">H132*0.4</f>
        <v>30.28</v>
      </c>
      <c r="J132" s="37">
        <f aca="true" t="shared" si="11" ref="J132:J147">G132+I132</f>
        <v>67.9</v>
      </c>
      <c r="K132" s="33">
        <v>45</v>
      </c>
      <c r="L132" s="48"/>
      <c r="M132" s="48"/>
    </row>
    <row r="133" spans="1:13" s="6" customFormat="1" ht="12" customHeight="1">
      <c r="A133" s="21">
        <v>131</v>
      </c>
      <c r="B133" s="49" t="s">
        <v>217</v>
      </c>
      <c r="C133" s="50" t="s">
        <v>308</v>
      </c>
      <c r="D133" s="49" t="s">
        <v>309</v>
      </c>
      <c r="E133" s="46">
        <v>108</v>
      </c>
      <c r="F133" s="25">
        <v>66.2</v>
      </c>
      <c r="G133" s="26">
        <f t="shared" si="9"/>
        <v>39.72</v>
      </c>
      <c r="H133" s="29">
        <v>69.45</v>
      </c>
      <c r="I133" s="26">
        <f t="shared" si="10"/>
        <v>27.78</v>
      </c>
      <c r="J133" s="37">
        <f t="shared" si="11"/>
        <v>67.5</v>
      </c>
      <c r="K133" s="33">
        <v>46</v>
      </c>
      <c r="L133" s="48"/>
      <c r="M133" s="48"/>
    </row>
    <row r="134" spans="1:13" s="6" customFormat="1" ht="12" customHeight="1">
      <c r="A134" s="21">
        <v>132</v>
      </c>
      <c r="B134" s="49" t="s">
        <v>217</v>
      </c>
      <c r="C134" s="50" t="s">
        <v>310</v>
      </c>
      <c r="D134" s="49" t="s">
        <v>311</v>
      </c>
      <c r="E134" s="46">
        <v>86</v>
      </c>
      <c r="F134" s="25">
        <v>66.2</v>
      </c>
      <c r="G134" s="26">
        <f t="shared" si="9"/>
        <v>39.72</v>
      </c>
      <c r="H134" s="29">
        <v>69.1</v>
      </c>
      <c r="I134" s="26">
        <f t="shared" si="10"/>
        <v>27.64</v>
      </c>
      <c r="J134" s="37">
        <f t="shared" si="11"/>
        <v>67.36</v>
      </c>
      <c r="K134" s="33">
        <v>47</v>
      </c>
      <c r="L134" s="48"/>
      <c r="M134" s="48"/>
    </row>
    <row r="135" spans="1:13" s="6" customFormat="1" ht="12" customHeight="1">
      <c r="A135" s="21">
        <v>133</v>
      </c>
      <c r="B135" s="49" t="s">
        <v>217</v>
      </c>
      <c r="C135" s="50" t="s">
        <v>312</v>
      </c>
      <c r="D135" s="49" t="s">
        <v>299</v>
      </c>
      <c r="E135" s="46">
        <v>129</v>
      </c>
      <c r="F135" s="25">
        <v>65.8</v>
      </c>
      <c r="G135" s="26">
        <f t="shared" si="9"/>
        <v>39.48</v>
      </c>
      <c r="H135" s="29">
        <v>69.55</v>
      </c>
      <c r="I135" s="26">
        <f t="shared" si="10"/>
        <v>27.82</v>
      </c>
      <c r="J135" s="37">
        <f t="shared" si="11"/>
        <v>67.3</v>
      </c>
      <c r="K135" s="33">
        <v>48</v>
      </c>
      <c r="L135" s="48"/>
      <c r="M135" s="48"/>
    </row>
    <row r="136" spans="1:13" s="6" customFormat="1" ht="12" customHeight="1">
      <c r="A136" s="21">
        <v>134</v>
      </c>
      <c r="B136" s="49" t="s">
        <v>217</v>
      </c>
      <c r="C136" s="50" t="s">
        <v>313</v>
      </c>
      <c r="D136" s="49" t="s">
        <v>314</v>
      </c>
      <c r="E136" s="46">
        <v>143</v>
      </c>
      <c r="F136" s="25">
        <v>61.7</v>
      </c>
      <c r="G136" s="26">
        <f t="shared" si="9"/>
        <v>37.02</v>
      </c>
      <c r="H136" s="29">
        <v>72.3</v>
      </c>
      <c r="I136" s="26">
        <f t="shared" si="10"/>
        <v>28.92</v>
      </c>
      <c r="J136" s="37">
        <f t="shared" si="11"/>
        <v>65.94</v>
      </c>
      <c r="K136" s="33">
        <v>49</v>
      </c>
      <c r="L136" s="48"/>
      <c r="M136" s="48"/>
    </row>
    <row r="137" spans="1:13" s="6" customFormat="1" ht="12" customHeight="1">
      <c r="A137" s="21">
        <v>135</v>
      </c>
      <c r="B137" s="49" t="s">
        <v>217</v>
      </c>
      <c r="C137" s="50" t="s">
        <v>315</v>
      </c>
      <c r="D137" s="49" t="s">
        <v>316</v>
      </c>
      <c r="E137" s="46">
        <v>118</v>
      </c>
      <c r="F137" s="25">
        <v>61.8</v>
      </c>
      <c r="G137" s="26">
        <f t="shared" si="9"/>
        <v>37.08</v>
      </c>
      <c r="H137" s="29">
        <v>71.65</v>
      </c>
      <c r="I137" s="26">
        <f t="shared" si="10"/>
        <v>28.660000000000004</v>
      </c>
      <c r="J137" s="37">
        <f t="shared" si="11"/>
        <v>65.74000000000001</v>
      </c>
      <c r="K137" s="33">
        <v>50</v>
      </c>
      <c r="L137" s="48"/>
      <c r="M137" s="48"/>
    </row>
    <row r="138" spans="1:13" s="6" customFormat="1" ht="12" customHeight="1">
      <c r="A138" s="21">
        <v>136</v>
      </c>
      <c r="B138" s="49" t="s">
        <v>217</v>
      </c>
      <c r="C138" s="50" t="s">
        <v>317</v>
      </c>
      <c r="D138" s="49" t="s">
        <v>318</v>
      </c>
      <c r="E138" s="46">
        <v>100</v>
      </c>
      <c r="F138" s="25">
        <v>65.6</v>
      </c>
      <c r="G138" s="26">
        <f t="shared" si="9"/>
        <v>39.35999999999999</v>
      </c>
      <c r="H138" s="29">
        <v>65.85</v>
      </c>
      <c r="I138" s="26">
        <f t="shared" si="10"/>
        <v>26.34</v>
      </c>
      <c r="J138" s="37">
        <f t="shared" si="11"/>
        <v>65.69999999999999</v>
      </c>
      <c r="K138" s="33">
        <v>51</v>
      </c>
      <c r="L138" s="48"/>
      <c r="M138" s="48"/>
    </row>
    <row r="139" spans="1:13" s="6" customFormat="1" ht="12" customHeight="1">
      <c r="A139" s="21">
        <v>137</v>
      </c>
      <c r="B139" s="49" t="s">
        <v>217</v>
      </c>
      <c r="C139" s="50" t="s">
        <v>319</v>
      </c>
      <c r="D139" s="49" t="s">
        <v>320</v>
      </c>
      <c r="E139" s="46">
        <v>116</v>
      </c>
      <c r="F139" s="25">
        <v>64.9</v>
      </c>
      <c r="G139" s="26">
        <f t="shared" si="9"/>
        <v>38.940000000000005</v>
      </c>
      <c r="H139" s="29">
        <v>66.7</v>
      </c>
      <c r="I139" s="26">
        <f t="shared" si="10"/>
        <v>26.680000000000003</v>
      </c>
      <c r="J139" s="37">
        <f t="shared" si="11"/>
        <v>65.62</v>
      </c>
      <c r="K139" s="33">
        <v>52</v>
      </c>
      <c r="L139" s="48"/>
      <c r="M139" s="48"/>
    </row>
    <row r="140" spans="1:13" s="6" customFormat="1" ht="12" customHeight="1">
      <c r="A140" s="21">
        <v>138</v>
      </c>
      <c r="B140" s="49" t="s">
        <v>217</v>
      </c>
      <c r="C140" s="50" t="s">
        <v>321</v>
      </c>
      <c r="D140" s="49" t="s">
        <v>322</v>
      </c>
      <c r="E140" s="46">
        <v>94</v>
      </c>
      <c r="F140" s="25">
        <v>64.8</v>
      </c>
      <c r="G140" s="26">
        <f t="shared" si="9"/>
        <v>38.879999999999995</v>
      </c>
      <c r="H140" s="29">
        <v>66.65</v>
      </c>
      <c r="I140" s="26">
        <f t="shared" si="10"/>
        <v>26.660000000000004</v>
      </c>
      <c r="J140" s="37">
        <f t="shared" si="11"/>
        <v>65.53999999999999</v>
      </c>
      <c r="K140" s="33">
        <v>53</v>
      </c>
      <c r="L140" s="48"/>
      <c r="M140" s="48"/>
    </row>
    <row r="141" spans="1:13" s="6" customFormat="1" ht="12" customHeight="1">
      <c r="A141" s="21">
        <v>139</v>
      </c>
      <c r="B141" s="49" t="s">
        <v>217</v>
      </c>
      <c r="C141" s="50" t="s">
        <v>323</v>
      </c>
      <c r="D141" s="49" t="s">
        <v>324</v>
      </c>
      <c r="E141" s="46">
        <v>127</v>
      </c>
      <c r="F141" s="25">
        <v>61.8</v>
      </c>
      <c r="G141" s="26">
        <f t="shared" si="9"/>
        <v>37.08</v>
      </c>
      <c r="H141" s="29">
        <v>70.85</v>
      </c>
      <c r="I141" s="26">
        <f t="shared" si="10"/>
        <v>28.34</v>
      </c>
      <c r="J141" s="37">
        <f t="shared" si="11"/>
        <v>65.42</v>
      </c>
      <c r="K141" s="33">
        <v>54</v>
      </c>
      <c r="L141" s="48"/>
      <c r="M141" s="48"/>
    </row>
    <row r="142" spans="1:13" s="6" customFormat="1" ht="12" customHeight="1">
      <c r="A142" s="21">
        <v>140</v>
      </c>
      <c r="B142" s="49" t="s">
        <v>217</v>
      </c>
      <c r="C142" s="50" t="s">
        <v>325</v>
      </c>
      <c r="D142" s="49" t="s">
        <v>326</v>
      </c>
      <c r="E142" s="46">
        <v>109</v>
      </c>
      <c r="F142" s="25">
        <v>64.1</v>
      </c>
      <c r="G142" s="26">
        <f t="shared" si="9"/>
        <v>38.459999999999994</v>
      </c>
      <c r="H142" s="29">
        <v>62.75</v>
      </c>
      <c r="I142" s="26">
        <f t="shared" si="10"/>
        <v>25.1</v>
      </c>
      <c r="J142" s="37">
        <f t="shared" si="11"/>
        <v>63.559999999999995</v>
      </c>
      <c r="K142" s="33">
        <v>55</v>
      </c>
      <c r="L142" s="48"/>
      <c r="M142" s="48"/>
    </row>
    <row r="143" spans="1:13" s="6" customFormat="1" ht="12" customHeight="1">
      <c r="A143" s="21">
        <v>141</v>
      </c>
      <c r="B143" s="49" t="s">
        <v>217</v>
      </c>
      <c r="C143" s="50" t="s">
        <v>327</v>
      </c>
      <c r="D143" s="49" t="s">
        <v>328</v>
      </c>
      <c r="E143" s="46">
        <v>106</v>
      </c>
      <c r="F143" s="25">
        <v>65</v>
      </c>
      <c r="G143" s="26">
        <f t="shared" si="9"/>
        <v>39</v>
      </c>
      <c r="H143" s="29">
        <v>58.55</v>
      </c>
      <c r="I143" s="26">
        <f t="shared" si="10"/>
        <v>23.42</v>
      </c>
      <c r="J143" s="37">
        <f t="shared" si="11"/>
        <v>62.42</v>
      </c>
      <c r="K143" s="33">
        <v>56</v>
      </c>
      <c r="L143" s="48"/>
      <c r="M143" s="48"/>
    </row>
    <row r="144" spans="1:13" s="6" customFormat="1" ht="12" customHeight="1">
      <c r="A144" s="21">
        <v>142</v>
      </c>
      <c r="B144" s="49" t="s">
        <v>217</v>
      </c>
      <c r="C144" s="50" t="s">
        <v>329</v>
      </c>
      <c r="D144" s="49" t="s">
        <v>330</v>
      </c>
      <c r="E144" s="45" t="s">
        <v>37</v>
      </c>
      <c r="F144" s="25">
        <v>69.1</v>
      </c>
      <c r="G144" s="26">
        <f t="shared" si="9"/>
        <v>41.459999999999994</v>
      </c>
      <c r="H144" s="29">
        <v>0</v>
      </c>
      <c r="I144" s="26">
        <f t="shared" si="10"/>
        <v>0</v>
      </c>
      <c r="J144" s="37">
        <f t="shared" si="11"/>
        <v>41.459999999999994</v>
      </c>
      <c r="K144" s="33">
        <v>57</v>
      </c>
      <c r="L144" s="48"/>
      <c r="M144" s="45" t="s">
        <v>37</v>
      </c>
    </row>
    <row r="145" spans="1:13" s="6" customFormat="1" ht="12" customHeight="1">
      <c r="A145" s="21">
        <v>143</v>
      </c>
      <c r="B145" s="49" t="s">
        <v>217</v>
      </c>
      <c r="C145" s="50" t="s">
        <v>331</v>
      </c>
      <c r="D145" s="49" t="s">
        <v>332</v>
      </c>
      <c r="E145" s="45" t="s">
        <v>37</v>
      </c>
      <c r="F145" s="25">
        <v>68</v>
      </c>
      <c r="G145" s="26">
        <f t="shared" si="9"/>
        <v>40.8</v>
      </c>
      <c r="H145" s="29">
        <v>0</v>
      </c>
      <c r="I145" s="26">
        <f t="shared" si="10"/>
        <v>0</v>
      </c>
      <c r="J145" s="37">
        <f t="shared" si="11"/>
        <v>40.8</v>
      </c>
      <c r="K145" s="33">
        <v>58</v>
      </c>
      <c r="L145" s="48"/>
      <c r="M145" s="45" t="s">
        <v>37</v>
      </c>
    </row>
    <row r="146" spans="1:13" s="6" customFormat="1" ht="12" customHeight="1">
      <c r="A146" s="21">
        <v>144</v>
      </c>
      <c r="B146" s="49" t="s">
        <v>217</v>
      </c>
      <c r="C146" s="50" t="s">
        <v>333</v>
      </c>
      <c r="D146" s="49" t="s">
        <v>334</v>
      </c>
      <c r="E146" s="45" t="s">
        <v>37</v>
      </c>
      <c r="F146" s="25">
        <v>63.5</v>
      </c>
      <c r="G146" s="26">
        <f t="shared" si="9"/>
        <v>38.1</v>
      </c>
      <c r="H146" s="29">
        <v>0</v>
      </c>
      <c r="I146" s="26">
        <f t="shared" si="10"/>
        <v>0</v>
      </c>
      <c r="J146" s="37">
        <f t="shared" si="11"/>
        <v>38.1</v>
      </c>
      <c r="K146" s="33">
        <v>59</v>
      </c>
      <c r="L146" s="48"/>
      <c r="M146" s="45" t="s">
        <v>37</v>
      </c>
    </row>
    <row r="147" spans="1:13" s="6" customFormat="1" ht="12" customHeight="1">
      <c r="A147" s="21">
        <v>145</v>
      </c>
      <c r="B147" s="49" t="s">
        <v>217</v>
      </c>
      <c r="C147" s="50" t="s">
        <v>335</v>
      </c>
      <c r="D147" s="49" t="s">
        <v>336</v>
      </c>
      <c r="E147" s="45" t="s">
        <v>37</v>
      </c>
      <c r="F147" s="25">
        <v>61.7</v>
      </c>
      <c r="G147" s="26">
        <f t="shared" si="9"/>
        <v>37.02</v>
      </c>
      <c r="H147" s="29">
        <v>0</v>
      </c>
      <c r="I147" s="26">
        <f t="shared" si="10"/>
        <v>0</v>
      </c>
      <c r="J147" s="37">
        <f t="shared" si="11"/>
        <v>37.02</v>
      </c>
      <c r="K147" s="33">
        <v>60</v>
      </c>
      <c r="L147" s="48"/>
      <c r="M147" s="45" t="s">
        <v>37</v>
      </c>
    </row>
  </sheetData>
  <sheetProtection/>
  <mergeCells count="1">
    <mergeCell ref="B1:M1"/>
  </mergeCells>
  <printOptions/>
  <pageMargins left="0.15694444444444444" right="0" top="0" bottom="0" header="0.20069444444444445" footer="0.4680555555555555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2017-10-14T07:55:23Z</cp:lastPrinted>
  <dcterms:created xsi:type="dcterms:W3CDTF">2012-06-06T01:30:27Z</dcterms:created>
  <dcterms:modified xsi:type="dcterms:W3CDTF">2018-02-05T07:46:03Z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2052-9.1.0.4940</vt:lpwstr>
  </property>
</Properties>
</file>