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聘用人员基本情况" sheetId="1" r:id="rId1"/>
  </sheets>
  <definedNames>
    <definedName name="_xlnm._FilterDatabase" localSheetId="0" hidden="1">'拟聘用人员基本情况'!$A$3:$W$93</definedName>
  </definedNames>
  <calcPr fullCalcOnLoad="1"/>
</workbook>
</file>

<file path=xl/sharedStrings.xml><?xml version="1.0" encoding="utf-8"?>
<sst xmlns="http://schemas.openxmlformats.org/spreadsheetml/2006/main" count="1100" uniqueCount="439">
  <si>
    <t>附件：拟聘用人员基本情况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</si>
  <si>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</si>
  <si>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</si>
  <si>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</si>
  <si>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</si>
  <si>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</si>
  <si>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</si>
  <si>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</si>
  <si>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</si>
  <si>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</si>
  <si>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</si>
  <si>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</si>
  <si>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</si>
  <si>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</si>
  <si>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</si>
  <si>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</si>
  <si>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</si>
  <si>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</si>
  <si>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</si>
  <si>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体检结果</t>
  </si>
  <si>
    <t>考核结果</t>
  </si>
  <si>
    <t>备注</t>
  </si>
  <si>
    <t>职业能力倾向测验</t>
  </si>
  <si>
    <t>综合应用能力</t>
  </si>
  <si>
    <t>314522072012</t>
  </si>
  <si>
    <t>邓鹏</t>
  </si>
  <si>
    <t>男</t>
  </si>
  <si>
    <t>中共预备党员</t>
  </si>
  <si>
    <t>侗</t>
  </si>
  <si>
    <t>本科</t>
  </si>
  <si>
    <t>学士</t>
  </si>
  <si>
    <t>2017.06、三峡大学科技学院、水利水电工程</t>
  </si>
  <si>
    <t>无</t>
  </si>
  <si>
    <t>来宾市兴宾区平阳镇水利站 水利技术员</t>
  </si>
  <si>
    <t>合格</t>
  </si>
  <si>
    <t>314522072307</t>
  </si>
  <si>
    <t>黄一芳</t>
  </si>
  <si>
    <t>群众</t>
  </si>
  <si>
    <t>壮</t>
  </si>
  <si>
    <t>2017.06、桂林理工大学、水文与水资源工程</t>
  </si>
  <si>
    <t>来宾市兴宾区小平阳镇水利站 水利技术员</t>
  </si>
  <si>
    <t>114522023519</t>
  </si>
  <si>
    <t>韦静</t>
  </si>
  <si>
    <t>女</t>
  </si>
  <si>
    <t>大专</t>
  </si>
  <si>
    <t>2013.07、南宁职业技术学院 、会计</t>
  </si>
  <si>
    <t>广西裕达集团物业服务有限公司</t>
  </si>
  <si>
    <t>来宾市兴宾区石陵镇水利站 会计</t>
  </si>
  <si>
    <t>114522023609</t>
  </si>
  <si>
    <t>潘瑞璞</t>
  </si>
  <si>
    <t>2016.09、广西财经学院、会计学</t>
  </si>
  <si>
    <t>来宾市诚丰燃气有限公司</t>
  </si>
  <si>
    <t>来宾市兴宾区南泗乡水利站 会计</t>
  </si>
  <si>
    <t>214522062615</t>
  </si>
  <si>
    <t>梁晶</t>
  </si>
  <si>
    <t>汉</t>
  </si>
  <si>
    <t>2017.06、河池学院、汉语国际教育</t>
  </si>
  <si>
    <t>来宾市兴宾区石牙镇水利站 秘书</t>
  </si>
  <si>
    <t>214522062701</t>
  </si>
  <si>
    <t>梁靖</t>
  </si>
  <si>
    <t>共青团员</t>
  </si>
  <si>
    <t>2013.07、广西民族大学相思湖学院、汉语言文学（对外汉语方向）</t>
  </si>
  <si>
    <t>来宾市兴宾区陶邓乡水利站 秘书</t>
  </si>
  <si>
    <t>刘小全</t>
  </si>
  <si>
    <t>2007.06、湖北民族学院、生物工程</t>
  </si>
  <si>
    <t>横县马山食品药品监督管理所科员</t>
  </si>
  <si>
    <t>来宾市兴宾区良塘乡林业站 林业技术员</t>
  </si>
  <si>
    <t>潘巧露</t>
  </si>
  <si>
    <t>2013.06、广西建设职业技术学院、房地产经营与估价</t>
  </si>
  <si>
    <t>来宾市兴宾区城北街道政和社区   社区工作者</t>
  </si>
  <si>
    <t>来宾市兴宾区小平阳镇林业站 林业技术员</t>
  </si>
  <si>
    <t>陆会玲</t>
  </si>
  <si>
    <t>2010.06、广西工商职业技术学院、连锁经营管理</t>
  </si>
  <si>
    <t>来宾市兴宾区人社局编外聘用人员</t>
  </si>
  <si>
    <t>来宾市兴宾区陶邓乡林业站 林业技术员</t>
  </si>
  <si>
    <t>梁涵</t>
  </si>
  <si>
    <t>2017.06、广西大学行健文理学院、园林</t>
  </si>
  <si>
    <t>来宾市兴宾区石牙镇林业站 林业技术员</t>
  </si>
  <si>
    <t>覃凤金</t>
  </si>
  <si>
    <t>1985.10</t>
  </si>
  <si>
    <t>2010.07、河南城建学院、生物工程</t>
  </si>
  <si>
    <t>来宾市兴宾区南泗乡农业技术推广站 农业技术员</t>
  </si>
  <si>
    <t>梁业彪</t>
  </si>
  <si>
    <t>2015.06、南昌航空大学、电子科学与技术</t>
  </si>
  <si>
    <t>兴宾区社会保险事业局公益性岗位人员</t>
  </si>
  <si>
    <t>来宾市兴宾区寺山镇农业技术推广站 管理人员</t>
  </si>
  <si>
    <t>黄恒周</t>
  </si>
  <si>
    <t>2009.06、广西大学、农学</t>
  </si>
  <si>
    <t>广西农垦糖业集团红河制糖有限公司农务技术员</t>
  </si>
  <si>
    <t>来宾市兴宾区寺山镇农业技术推广站 农业技术员</t>
  </si>
  <si>
    <t>黄润杰</t>
  </si>
  <si>
    <t>仫佬</t>
  </si>
  <si>
    <t>2017.06、广西民族大学相思湖学院、信息管理与信息系统</t>
  </si>
  <si>
    <t>兴宾区国家税务局协助税收管理</t>
  </si>
  <si>
    <t>来宾市兴宾区平阳镇农业技术推广站 管理人员</t>
  </si>
  <si>
    <t>陶沙</t>
  </si>
  <si>
    <t>2017.06、桂林理工大学、会计学</t>
  </si>
  <si>
    <t>中国邮政集团公司来宾市分公司</t>
  </si>
  <si>
    <t>来宾市兴宾区平阳镇农业技术推广站 财务管理人员</t>
  </si>
  <si>
    <t>莫敏</t>
  </si>
  <si>
    <t>2016.06、百色学院、生物技术</t>
  </si>
  <si>
    <t>来宾市兴宾区五山乡农业技术推广站 农业技术员</t>
  </si>
  <si>
    <t>韦小英</t>
  </si>
  <si>
    <t>2012.06、南宁职业技术学院、会计</t>
  </si>
  <si>
    <t>来宾市兴宾区小平阳镇农业技术推广站 财务管理人员</t>
  </si>
  <si>
    <t>黄起娇</t>
  </si>
  <si>
    <t>2013.06、浙江台州学院、生物科学</t>
  </si>
  <si>
    <t>来宾市兴宾区小平阳镇农业技术推广站 农业技术员</t>
  </si>
  <si>
    <t>覃立华</t>
  </si>
  <si>
    <t>2017.06、百色学院、生物技术</t>
  </si>
  <si>
    <t>韦威螽</t>
  </si>
  <si>
    <t>1995.10</t>
  </si>
  <si>
    <t>2015.06、广西职业技术学院、生物技术及应用</t>
  </si>
  <si>
    <t>来宾市兴宾区三五镇农业技术推广站 农业技术员</t>
  </si>
  <si>
    <t>杨建</t>
  </si>
  <si>
    <t>2007.07、西北农林科技大学、种子科学与工程</t>
  </si>
  <si>
    <t>114522023727</t>
  </si>
  <si>
    <t>黄利秀</t>
  </si>
  <si>
    <t>来宾市兴宾区公路管理所 会计</t>
  </si>
  <si>
    <t>114522021317</t>
  </si>
  <si>
    <t>韦芳锦</t>
  </si>
  <si>
    <r>
      <t>2013.07</t>
    </r>
    <r>
      <rPr>
        <sz val="10"/>
        <rFont val="宋体"/>
        <family val="0"/>
      </rPr>
      <t>、安徽工程大学、艺术设计</t>
    </r>
  </si>
  <si>
    <t>来宾市不动产登记中心单位编外聘用人员</t>
  </si>
  <si>
    <t>来宾市兴宾区南泗乡农村土地流转服务中心 土地流转技术员</t>
  </si>
  <si>
    <t>玉海翔</t>
  </si>
  <si>
    <t>中共党员</t>
  </si>
  <si>
    <t>2013.07、广西政法管理干部学院、司法警务</t>
  </si>
  <si>
    <t>来宾市人民医院编外聘用人员</t>
  </si>
  <si>
    <t>唐巧玲</t>
  </si>
  <si>
    <t>2008.07、江西工业职业技术学院、电脑艺术设计</t>
  </si>
  <si>
    <t>来宾市兴宾区五山乡农村土地流转服务中心 技术员</t>
  </si>
  <si>
    <t>成家</t>
  </si>
  <si>
    <t>2012.06、广西机电职业技术学院、电气自动化技术</t>
  </si>
  <si>
    <t>来宾市兴宾区五山乡社会保障服务中心 管理人员</t>
  </si>
  <si>
    <t>覃日连</t>
  </si>
  <si>
    <t>2014.07、广西财经学院、会计</t>
  </si>
  <si>
    <t>来宾市新世纪投资有限责任公司会计员</t>
  </si>
  <si>
    <t>来宾市兴宾区五山乡人口和计划生育服务站 会计</t>
  </si>
  <si>
    <t>黄大东</t>
  </si>
  <si>
    <t>瑶</t>
  </si>
  <si>
    <t>学士学位</t>
  </si>
  <si>
    <t>2015.06、广西师范大学、行政管理</t>
  </si>
  <si>
    <t>来宾市国土资源局编外招聘人员</t>
  </si>
  <si>
    <t>来宾市兴宾区五山乡人口和计划生育服务站 技术员</t>
  </si>
  <si>
    <t>谭元鸿</t>
  </si>
  <si>
    <t>2016.06、广西大学行健文理学院、国际经济与贸易</t>
  </si>
  <si>
    <t>李军</t>
  </si>
  <si>
    <t>文学学士</t>
  </si>
  <si>
    <t>2010.06、广西民族大学相思湖学院、汉语言文学</t>
  </si>
  <si>
    <t>来宾市房产管理局编外招聘人员</t>
  </si>
  <si>
    <t>114522023022</t>
  </si>
  <si>
    <t>凌永金</t>
  </si>
  <si>
    <t>2008.07、西安交通大学、应用化学</t>
  </si>
  <si>
    <t>来宾市兴宾区蒙村镇社会保障服务中心 管理员</t>
  </si>
  <si>
    <t>114522023622</t>
  </si>
  <si>
    <t>彭夏黎</t>
  </si>
  <si>
    <t>2011.06、西北民族大学、俄语</t>
  </si>
  <si>
    <t>来宾市交警秩序科</t>
  </si>
  <si>
    <t>114522023423</t>
  </si>
  <si>
    <t>覃文君</t>
  </si>
  <si>
    <t>2012.07、广西民族大学、民族学</t>
  </si>
  <si>
    <t>桂林航天学院来宾校区聘用人员</t>
  </si>
  <si>
    <t xml:space="preserve">来宾市兴宾区蒙村镇农村土地流转服务中心 土地流转技术员 </t>
  </si>
  <si>
    <t>114522032701</t>
  </si>
  <si>
    <t>叶显端</t>
  </si>
  <si>
    <t>2008.07、桂林师专、化学教育</t>
  </si>
  <si>
    <t>城北街道裕达社区党支部书记</t>
  </si>
  <si>
    <t>来宾市兴宾区蒙村镇人口和计划生育服务站 技术员</t>
  </si>
  <si>
    <t>杨季</t>
  </si>
  <si>
    <t>工学学士</t>
  </si>
  <si>
    <t>2011.06、桂林电子科技大学信息科技学院机械设计制造及其自动化</t>
  </si>
  <si>
    <t>国家统计局来宾调查队编外聘用人员</t>
  </si>
  <si>
    <t>来宾市兴宾区大湾镇农村土地流转服务中心 技术员</t>
  </si>
  <si>
    <t>曾鹏程</t>
  </si>
  <si>
    <t>2017.06、百色学院、物联网工程</t>
  </si>
  <si>
    <t>来宾市兴宾区大湾镇社会保障服务中心 综合职位工作人员</t>
  </si>
  <si>
    <t>114522034311</t>
  </si>
  <si>
    <t>黄旭明</t>
  </si>
  <si>
    <r>
      <t>2014.07</t>
    </r>
    <r>
      <rPr>
        <sz val="10"/>
        <rFont val="宋体"/>
        <family val="0"/>
      </rPr>
      <t>、钦州学院、食品科学与工程</t>
    </r>
  </si>
  <si>
    <t>来宾市兴宾区城东街道镇东社区社区工作者</t>
  </si>
  <si>
    <t>来宾市兴宾区七洞乡农村土地流转服务中心 土地流转技术员</t>
  </si>
  <si>
    <t>符合</t>
  </si>
  <si>
    <t>114522032420</t>
  </si>
  <si>
    <t>韦宜静</t>
  </si>
  <si>
    <t>2013.06、广西师范大学、英语专业</t>
  </si>
  <si>
    <t>来宾市兴宾区小平阳镇人口和计划生育服务站 人口和计划生育技术员</t>
  </si>
  <si>
    <t>114522033418</t>
  </si>
  <si>
    <t>韦日旺</t>
  </si>
  <si>
    <t>2008.06、广西民族大学、电子商务专业</t>
  </si>
  <si>
    <t>广西来宾银海铝业有限责任公司职工</t>
  </si>
  <si>
    <t>来宾市兴宾区小平阳镇社会保障服务中心 社会保障服务中心工作人员</t>
  </si>
  <si>
    <t>114522031107</t>
  </si>
  <si>
    <t>韦必中</t>
  </si>
  <si>
    <t>1991.10</t>
  </si>
  <si>
    <t>2015.06、重庆大学、化学工程与工艺专业</t>
  </si>
  <si>
    <t>东风柳州汽车有限公司职工</t>
  </si>
  <si>
    <t>来宾市兴宾区小平阳镇土地流转服务中心 土地流转服务中心工作人员</t>
  </si>
  <si>
    <t>欧阳攀</t>
  </si>
  <si>
    <t>2012.06、安微工业大学、自动化</t>
  </si>
  <si>
    <t>来宾市救助管理站编外聘用人员</t>
  </si>
  <si>
    <t>来宾市兴宾区陶邓乡人口和计划生育服务站 统计员</t>
  </si>
  <si>
    <t>黄金科</t>
  </si>
  <si>
    <t>2009.06、中南民族大学、光信息科学与技术</t>
  </si>
  <si>
    <t>广西中泽科工贸有限公司企业员工</t>
  </si>
  <si>
    <t>来宾市兴宾区陶邓乡人口和计划生育服务站 综合职位工作人员</t>
  </si>
  <si>
    <t>114522032822</t>
  </si>
  <si>
    <t>黄卫华</t>
  </si>
  <si>
    <t>2014.07、西北民族大学、生物工程</t>
  </si>
  <si>
    <t>来宾市质量技术监督局单位编外聘用人员</t>
  </si>
  <si>
    <t>来宾市兴宾区寺山镇农村土地流转服务中心 土地流转技术员</t>
  </si>
  <si>
    <t>114522030313</t>
  </si>
  <si>
    <t>李耘峰</t>
  </si>
  <si>
    <t>2011.07、梧州学院、机械设计制造及其自动化</t>
  </si>
  <si>
    <t>来宾市公安局兴宾分局编外聘用人员</t>
  </si>
  <si>
    <t>来宾市兴宾区寺山镇人口和计划生育服务站 技术员</t>
  </si>
  <si>
    <t>114522032009</t>
  </si>
  <si>
    <t>陈媚</t>
  </si>
  <si>
    <t>2016.07、广西财经学院、工商管理</t>
  </si>
  <si>
    <t>柳州市柳南区太阳村镇人民政府 “三支一扶”人员</t>
  </si>
  <si>
    <t>来宾市兴宾区石陵镇人口和计划生育服务站 财务管理员</t>
  </si>
  <si>
    <t>314522071721</t>
  </si>
  <si>
    <t>蓝海瑛</t>
  </si>
  <si>
    <t>2009.06、河池学院、计算机科学与技术</t>
  </si>
  <si>
    <t>来宾市兴宾区社会保险事业局编外聘用人员</t>
  </si>
  <si>
    <t>来宾市兴宾区石陵镇人口和计划生育服务站 计生专干</t>
  </si>
  <si>
    <t>214522062914</t>
  </si>
  <si>
    <t>韦覃柳</t>
  </si>
  <si>
    <t>2015.06、钦州学院、汉语言文学（文秘方向）</t>
  </si>
  <si>
    <t>来宾市财政局编外聘用人员</t>
  </si>
  <si>
    <t>来宾市兴宾区石陵镇农村土地流转服务中心 办公室人员</t>
  </si>
  <si>
    <t>314522072329</t>
  </si>
  <si>
    <t>严瑞莲</t>
  </si>
  <si>
    <t xml:space="preserve">2007.07、山东农业大学、农林经济管理 </t>
  </si>
  <si>
    <t>南宁康莱雅母婴公司电话销售</t>
  </si>
  <si>
    <t>来宾市兴宾区石陵镇农村土地流转服务中心 技术员</t>
  </si>
  <si>
    <t>114522033502</t>
  </si>
  <si>
    <t>叶萍</t>
  </si>
  <si>
    <t>2015.07、湖北经济学院、英语</t>
  </si>
  <si>
    <t>来宾职业教育中心学校编外聘用人员</t>
  </si>
  <si>
    <t>来宾市兴宾区三五镇人口和技术生育服务站 技术员</t>
  </si>
  <si>
    <t>114522031902</t>
  </si>
  <si>
    <t>杨旭晖</t>
  </si>
  <si>
    <t>2012.07、兰州理工大学、材料成型及控制工程</t>
  </si>
  <si>
    <t>来宾市交警一大队辅警</t>
  </si>
  <si>
    <t>来宾市兴宾区三五镇农村土地流转服务中心 土地流转技术员</t>
  </si>
  <si>
    <t>114522033704</t>
  </si>
  <si>
    <t>朱金凤</t>
  </si>
  <si>
    <t>2013.07、广西师范大学、英语专业</t>
  </si>
  <si>
    <t>武宣县武宣镇人民政府</t>
  </si>
  <si>
    <t>114522032530</t>
  </si>
  <si>
    <t>韦春妹</t>
  </si>
  <si>
    <t>2014.06、百色学院、计算机科学与技术专业</t>
  </si>
  <si>
    <t>来宾市兴宾区河西街道办事处</t>
  </si>
  <si>
    <t>来宾市兴宾区三五镇社会保障服务中心 社保管理员</t>
  </si>
  <si>
    <t>114522034714</t>
  </si>
  <si>
    <t>罗树明</t>
  </si>
  <si>
    <t>2011.07、广西大学、自动化</t>
  </si>
  <si>
    <t>广西博庆食品有限公司仪表员</t>
  </si>
  <si>
    <t>来宾市兴宾区三五镇文化体育和广播电视站 文化广播电视技术员</t>
  </si>
  <si>
    <t>314522071420</t>
  </si>
  <si>
    <t>陶文忠</t>
  </si>
  <si>
    <t>2015.06、广西农业职业技术学院、畜牧兽医</t>
  </si>
  <si>
    <t>来宾市兴宾区平阳镇畜牧水产技术推广站 水产畜牧兽医技术员</t>
  </si>
  <si>
    <t>314522071004</t>
  </si>
  <si>
    <t>马骁强</t>
  </si>
  <si>
    <t>2012.07、广西农业职业技术学院、畜牧兽医</t>
  </si>
  <si>
    <t>来宾市兴宾区石牙镇畜牧水产技术推广站 水产畜牧兽医技术员</t>
  </si>
  <si>
    <t>314522070706</t>
  </si>
  <si>
    <t>张祖龙</t>
  </si>
  <si>
    <t>中专</t>
  </si>
  <si>
    <t>2008.07、广西柳州畜牧兽医学校、畜牧兽医</t>
  </si>
  <si>
    <t>来宾市兴宾区石陵镇畜牧水产技术推广站 水产畜牧兽医技术员</t>
  </si>
  <si>
    <t>114522030111</t>
  </si>
  <si>
    <t>黄唐艳</t>
  </si>
  <si>
    <t>团员</t>
  </si>
  <si>
    <t>壮族</t>
  </si>
  <si>
    <t>2016.7、南昌工学院、会计学</t>
  </si>
  <si>
    <t>广西裕达集团有限公司会计</t>
  </si>
  <si>
    <t>来宾市兴宾区平阳镇人口和计划生育服务站 会计</t>
  </si>
  <si>
    <t>114522030702</t>
  </si>
  <si>
    <t>莫秋夏</t>
  </si>
  <si>
    <t>1991.03</t>
  </si>
  <si>
    <t>2016.6、河池学院、应用化学</t>
  </si>
  <si>
    <t>兴宾区招商局文秘</t>
  </si>
  <si>
    <t>来宾市兴宾区平阳镇人口和计划生育服务站 管理人员</t>
  </si>
  <si>
    <t>114522031615</t>
  </si>
  <si>
    <t>罗海静</t>
  </si>
  <si>
    <t>1990.10</t>
  </si>
  <si>
    <t>2014.6、浙江理工大学、市场营销专业</t>
  </si>
  <si>
    <t>广西鸿翔一心堂药业有限公司职员</t>
  </si>
  <si>
    <t>来宾市兴宾区平阳镇社会保障服务中心 管理员</t>
  </si>
  <si>
    <t>114522030620</t>
  </si>
  <si>
    <t>刘栋</t>
  </si>
  <si>
    <t>1984.10</t>
  </si>
  <si>
    <t>2008.7、广西政法管理干部学院、司法警务</t>
  </si>
  <si>
    <t>来宾市交警支队一大队协管员</t>
  </si>
  <si>
    <t>来宾市兴宾区平阳镇文化体育和广播电视站 技术员</t>
  </si>
  <si>
    <t>79.8</t>
  </si>
  <si>
    <t>114522031520</t>
  </si>
  <si>
    <t>刘彦麟</t>
  </si>
  <si>
    <t>2009.07、四川音乐学院、 播音与主持艺术</t>
  </si>
  <si>
    <t>来宾市住房和建设委员会编外聘用人员</t>
  </si>
  <si>
    <t>来宾市兴宾区石牙镇人口和计划生育服务站 技术员</t>
  </si>
  <si>
    <t>114522032107</t>
  </si>
  <si>
    <t>李惠敏</t>
  </si>
  <si>
    <t>2017.06、广西师范大学、经济学</t>
  </si>
  <si>
    <t>来宾市兴宾区石牙镇黄峡村委黄峡村 待业</t>
  </si>
  <si>
    <t>114522030401</t>
  </si>
  <si>
    <t>江蕾芬</t>
  </si>
  <si>
    <r>
      <t>2013.06</t>
    </r>
    <r>
      <rPr>
        <sz val="10"/>
        <rFont val="宋体"/>
        <family val="0"/>
      </rPr>
      <t>、湖北科技学院、汉语言文学</t>
    </r>
  </si>
  <si>
    <t>来宾市发展和改革委员会编外聘用人员</t>
  </si>
  <si>
    <t>来宾市兴宾区石牙镇社会保障服务中心 管理人员</t>
  </si>
  <si>
    <t>114522033719</t>
  </si>
  <si>
    <t>谭璇</t>
  </si>
  <si>
    <t>1986.10</t>
  </si>
  <si>
    <t>2010.06、广西师范学院师园学院、艺术设计</t>
  </si>
  <si>
    <t xml:space="preserve">
广西联通来宾市分公司市场部主管兼店长
</t>
  </si>
  <si>
    <t>来宾市兴宾区石牙镇农村土地流转服务中心 技术员</t>
  </si>
  <si>
    <t>114522032407</t>
  </si>
  <si>
    <t>高华</t>
  </si>
  <si>
    <t>2011.06、广西民族大学相思湖学院、国际经济与贸易</t>
  </si>
  <si>
    <t>工商银行来宾滨江支行前台柜员</t>
  </si>
  <si>
    <t>来宾市兴宾区良塘乡人口和计划生育服务站 综合职位工作人员</t>
  </si>
  <si>
    <t>114522030723</t>
  </si>
  <si>
    <t>卢政</t>
  </si>
  <si>
    <t>2013.06、广西工业职业技术学院、产品造型设计</t>
  </si>
  <si>
    <t>来宾东糖迁江公司职工</t>
  </si>
  <si>
    <t>114522031010</t>
  </si>
  <si>
    <t>林于入</t>
  </si>
  <si>
    <t>2017.07、广西师范大学、日语</t>
  </si>
  <si>
    <t xml:space="preserve">来宾市兴宾区良塘乡农村土地流转服务中心 综合职位工作人员 </t>
  </si>
  <si>
    <t>李小玲</t>
  </si>
  <si>
    <t>2008.01、广西医科大学、临床医学</t>
  </si>
  <si>
    <t>来宾市兴宾区河西街道办事处社区卫生服务中心编外聘用人员</t>
  </si>
  <si>
    <t>来宾市兴宾区妇幼保健院 临床医师</t>
  </si>
  <si>
    <t>韦银凤</t>
  </si>
  <si>
    <t>2013.06、桂林医学院、护理</t>
  </si>
  <si>
    <t>北流市人民医院在职在编人员</t>
  </si>
  <si>
    <t>来宾市兴宾区妇幼保健院 管理人员二</t>
  </si>
  <si>
    <t>524522011328</t>
  </si>
  <si>
    <t>宋振华</t>
  </si>
  <si>
    <t>1987.06</t>
  </si>
  <si>
    <t>2013.01、广西医科大学、临床医学</t>
  </si>
  <si>
    <t>来宾市八一医院编外聘用人员</t>
  </si>
  <si>
    <t>来宾市兴宾区疾病预防控制中心 临床医师</t>
  </si>
  <si>
    <t>154.25</t>
  </si>
  <si>
    <t>524522011228</t>
  </si>
  <si>
    <t>吴卫</t>
  </si>
  <si>
    <t>1981.11</t>
  </si>
  <si>
    <t>2005.06、广西中医学院、中医学</t>
  </si>
  <si>
    <t>来宾市兴宾区疾病预防控制中心编外聘用人员</t>
  </si>
  <si>
    <t>153.15</t>
  </si>
  <si>
    <t>524522011523</t>
  </si>
  <si>
    <t>陈礼醒</t>
  </si>
  <si>
    <t>1986.08</t>
  </si>
  <si>
    <t>2010.06、湖北中医药高等专科学校 临床医学</t>
  </si>
  <si>
    <t>来宾市兴宾区人民医院编外聘用人员</t>
  </si>
  <si>
    <t>152.95</t>
  </si>
  <si>
    <t>524522011122</t>
  </si>
  <si>
    <t>覃美富</t>
  </si>
  <si>
    <t>1984.08</t>
  </si>
  <si>
    <r>
      <t>2015.01</t>
    </r>
    <r>
      <rPr>
        <sz val="10"/>
        <color indexed="8"/>
        <rFont val="宋体"/>
        <family val="0"/>
      </rPr>
      <t>、广西中医药大学、中西医临床医学</t>
    </r>
  </si>
  <si>
    <t>来宾市兴宾区凤凰镇北五卫生院医师</t>
  </si>
  <si>
    <t>144.7</t>
  </si>
  <si>
    <t>143.35</t>
  </si>
  <si>
    <t>564522013909</t>
  </si>
  <si>
    <t>黄方莉</t>
  </si>
  <si>
    <t>2014.06、湖北中医药大学、针灸推拿学</t>
  </si>
  <si>
    <t>来宾市兴宾区卫生监督所 卫生监督员</t>
  </si>
  <si>
    <t>214522062328</t>
  </si>
  <si>
    <t>梁宇</t>
  </si>
  <si>
    <t>2016.07、广西民族大学、汉语言文学</t>
  </si>
  <si>
    <t>来宾市兴宾区卫生监督所 综合管理员</t>
  </si>
  <si>
    <t>564522014001</t>
  </si>
  <si>
    <t>覃莉贵</t>
  </si>
  <si>
    <t>2017.06、天津医科大学、医学检验技术</t>
  </si>
  <si>
    <t>来宾市兴宾区卫生监督所 卫生监督技术员</t>
  </si>
  <si>
    <t>524522011302</t>
  </si>
  <si>
    <t>梁成娟</t>
  </si>
  <si>
    <t>2012.06、桂林医学院、临床医学</t>
  </si>
  <si>
    <t xml:space="preserve">来宾市兴宾区人民医院 内科医师 </t>
  </si>
  <si>
    <t>524522011115</t>
  </si>
  <si>
    <t>韦秀峰</t>
  </si>
  <si>
    <t>2012.06、右江民族医学院、临床医学</t>
  </si>
  <si>
    <t xml:space="preserve">来宾市兴宾区人民医院 外科医师 </t>
  </si>
  <si>
    <t>524522011209</t>
  </si>
  <si>
    <t>韦文成</t>
  </si>
  <si>
    <t>2002.07、广西医科大学、临床医学</t>
  </si>
  <si>
    <t>来宾市兴宾区人民医院 血液透析室医师</t>
  </si>
  <si>
    <t>544522012308</t>
  </si>
  <si>
    <t>黄秋于</t>
  </si>
  <si>
    <t>2011.06、桂林医学院、护理</t>
  </si>
  <si>
    <t>来宾市兴宾区人民医院 护师</t>
  </si>
  <si>
    <t>544522012124</t>
  </si>
  <si>
    <t>韦云湘</t>
  </si>
  <si>
    <t>1986.05</t>
  </si>
  <si>
    <t>2007.07、柳州医学高等专科学校、高级护理</t>
  </si>
  <si>
    <t>81.8</t>
  </si>
  <si>
    <t>544522012422</t>
  </si>
  <si>
    <t>黄艳琳</t>
  </si>
  <si>
    <t>1986.06</t>
  </si>
  <si>
    <t>2009.06、广西卫生管理干部学院、护理</t>
  </si>
  <si>
    <t>忻城县人民医院编外聘用人员</t>
  </si>
  <si>
    <t>3</t>
  </si>
  <si>
    <t>544522012819</t>
  </si>
  <si>
    <t>吴秀美</t>
  </si>
  <si>
    <t>1991.04</t>
  </si>
  <si>
    <t>2014.06、广西中医药大学、护理</t>
  </si>
  <si>
    <t>74..3</t>
  </si>
  <si>
    <t>78</t>
  </si>
  <si>
    <t>4</t>
  </si>
  <si>
    <t>114522030906</t>
  </si>
  <si>
    <t>朱秀艳</t>
  </si>
  <si>
    <t>2016.06、百色学院、电子信息工程</t>
  </si>
  <si>
    <t>河西街道办事处单位编外聘用人员</t>
  </si>
  <si>
    <t>来宾市兴宾区正龙乡人口和计划生育服务站 技术员</t>
  </si>
  <si>
    <t>114522032811</t>
  </si>
  <si>
    <t>覃卓</t>
  </si>
  <si>
    <t>2017.07、广西师范大学、机械设计制造及其自动化</t>
  </si>
  <si>
    <t>来宾市兴宾区正龙乡农村土地流转服务中心 技术员</t>
  </si>
  <si>
    <t>114522032821</t>
  </si>
  <si>
    <t>张根</t>
  </si>
  <si>
    <t>2014.06、湖南工业大学、公共事业管理</t>
  </si>
  <si>
    <t>象州县运江镇人民政府外聘用人员</t>
  </si>
  <si>
    <t>来宾市兴宾区正龙乡国土规建环保安监站 管理员</t>
  </si>
  <si>
    <t>潘琳</t>
  </si>
  <si>
    <t>2015.07、广西科技大学、法学</t>
  </si>
  <si>
    <t>来宾市兴宾区正龙乡国土规建环保安监站 技术员</t>
  </si>
  <si>
    <t>114522031115</t>
  </si>
  <si>
    <t>谭超</t>
  </si>
  <si>
    <t>2016.06、广西民族大学、法学</t>
  </si>
  <si>
    <t>来宾市兴宾区机关事务管理局编外聘用人员</t>
  </si>
  <si>
    <t>覃媛媛</t>
  </si>
  <si>
    <t>2015.06、钦州学院、旅游管理</t>
  </si>
  <si>
    <t>来宾市委宣传部网信办工作人员</t>
  </si>
  <si>
    <t>来宾市兴宾区旅游质量监督所 旅游监督员</t>
  </si>
  <si>
    <t>韦娜</t>
  </si>
  <si>
    <t>2015.09、广西民族大学、旅游管理</t>
  </si>
  <si>
    <t>柳州市柳北区弘雅社区社区协办员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</si>
</sst>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_ "/>
    <numFmt numFmtId="179" formatCode="0.00;[Red]0.00"/>
    <numFmt numFmtId="180" formatCode="0.0;[Red]0.0"/>
    <numFmt numFmtId="181" formatCode="0;[Red]0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77" fontId="1" fillId="0" borderId="13" xfId="0" applyNumberFormat="1" applyFont="1" applyBorder="1" applyAlignment="1">
      <alignment horizontal="left" vertical="center" wrapText="1"/>
    </xf>
    <xf numFmtId="179" fontId="1" fillId="0" borderId="13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1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 quotePrefix="1">
      <alignment horizontal="center" vertical="center" wrapText="1"/>
    </xf>
    <xf numFmtId="176" fontId="1" fillId="0" borderId="13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workbookViewId="0" topLeftCell="A1">
      <selection activeCell="Y80" sqref="Y80"/>
    </sheetView>
  </sheetViews>
  <sheetFormatPr defaultColWidth="9.00390625" defaultRowHeight="14.25"/>
  <cols>
    <col min="1" max="1" width="12.00390625" style="4" customWidth="1"/>
    <col min="2" max="2" width="5.875" style="4" customWidth="1"/>
    <col min="3" max="3" width="3.125" style="4" customWidth="1"/>
    <col min="4" max="4" width="7.25390625" style="4" customWidth="1"/>
    <col min="5" max="5" width="4.25390625" style="4" customWidth="1"/>
    <col min="6" max="6" width="2.625" style="4" customWidth="1"/>
    <col min="7" max="8" width="2.875" style="4" customWidth="1"/>
    <col min="9" max="9" width="14.125" style="4" customWidth="1"/>
    <col min="10" max="10" width="11.875" style="4" customWidth="1"/>
    <col min="11" max="11" width="14.625" style="4" customWidth="1"/>
    <col min="12" max="13" width="5.375" style="5" customWidth="1"/>
    <col min="14" max="14" width="2.75390625" style="4" customWidth="1"/>
    <col min="15" max="15" width="6.625" style="6" customWidth="1"/>
    <col min="16" max="16" width="6.50390625" style="6" customWidth="1"/>
    <col min="17" max="17" width="6.00390625" style="6" customWidth="1"/>
    <col min="18" max="18" width="6.875" style="6" customWidth="1"/>
    <col min="19" max="19" width="3.00390625" style="7" customWidth="1"/>
    <col min="20" max="20" width="3.00390625" style="4" customWidth="1"/>
    <col min="21" max="21" width="3.50390625" style="4" customWidth="1"/>
    <col min="22" max="22" width="5.125" style="4" customWidth="1"/>
    <col min="23" max="16384" width="9.00390625" style="2" customWidth="1"/>
  </cols>
  <sheetData>
    <row r="1" spans="1:22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1"/>
      <c r="M1" s="31"/>
      <c r="N1" s="8"/>
      <c r="O1" s="31"/>
      <c r="P1" s="31"/>
      <c r="Q1" s="31"/>
      <c r="R1" s="31"/>
      <c r="S1" s="8"/>
      <c r="T1" s="8"/>
      <c r="U1" s="8"/>
      <c r="V1" s="8"/>
    </row>
    <row r="2" spans="1:22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32" t="s">
        <v>12</v>
      </c>
      <c r="M2" s="33"/>
      <c r="N2" s="9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9" t="s">
        <v>18</v>
      </c>
      <c r="T2" s="9" t="s">
        <v>19</v>
      </c>
      <c r="U2" s="9" t="s">
        <v>20</v>
      </c>
      <c r="V2" s="9" t="s">
        <v>21</v>
      </c>
    </row>
    <row r="3" spans="1:22" ht="4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35" t="s">
        <v>22</v>
      </c>
      <c r="M3" s="35" t="s">
        <v>23</v>
      </c>
      <c r="N3" s="10"/>
      <c r="O3" s="36"/>
      <c r="P3" s="36"/>
      <c r="Q3" s="36"/>
      <c r="R3" s="36"/>
      <c r="S3" s="10"/>
      <c r="T3" s="10"/>
      <c r="U3" s="10"/>
      <c r="V3" s="10"/>
    </row>
    <row r="4" spans="1:22" s="1" customFormat="1" ht="46.5" customHeight="1">
      <c r="A4" s="11" t="s">
        <v>24</v>
      </c>
      <c r="B4" s="12" t="s">
        <v>25</v>
      </c>
      <c r="C4" s="12" t="s">
        <v>26</v>
      </c>
      <c r="D4" s="12">
        <v>1994.08</v>
      </c>
      <c r="E4" s="12" t="s">
        <v>27</v>
      </c>
      <c r="F4" s="12" t="s">
        <v>28</v>
      </c>
      <c r="G4" s="12" t="s">
        <v>29</v>
      </c>
      <c r="H4" s="12" t="s">
        <v>30</v>
      </c>
      <c r="I4" s="12" t="s">
        <v>31</v>
      </c>
      <c r="J4" s="12" t="s">
        <v>32</v>
      </c>
      <c r="K4" s="37" t="s">
        <v>33</v>
      </c>
      <c r="L4" s="35">
        <v>79.7</v>
      </c>
      <c r="M4" s="35">
        <v>86.5</v>
      </c>
      <c r="N4" s="12">
        <v>3</v>
      </c>
      <c r="O4" s="35">
        <f>L4+M4+N4</f>
        <v>169.2</v>
      </c>
      <c r="P4" s="35">
        <v>84.6</v>
      </c>
      <c r="Q4" s="35">
        <v>80.4</v>
      </c>
      <c r="R4" s="35">
        <v>165</v>
      </c>
      <c r="S4" s="12">
        <v>1</v>
      </c>
      <c r="T4" s="12" t="s">
        <v>34</v>
      </c>
      <c r="U4" s="12" t="s">
        <v>34</v>
      </c>
      <c r="V4" s="12"/>
    </row>
    <row r="5" spans="1:22" s="1" customFormat="1" ht="36.75" customHeight="1">
      <c r="A5" s="11" t="s">
        <v>35</v>
      </c>
      <c r="B5" s="12" t="s">
        <v>36</v>
      </c>
      <c r="C5" s="12" t="s">
        <v>26</v>
      </c>
      <c r="D5" s="12">
        <v>1994.06</v>
      </c>
      <c r="E5" s="12" t="s">
        <v>37</v>
      </c>
      <c r="F5" s="12" t="s">
        <v>38</v>
      </c>
      <c r="G5" s="12" t="s">
        <v>29</v>
      </c>
      <c r="H5" s="12" t="s">
        <v>30</v>
      </c>
      <c r="I5" s="16" t="s">
        <v>39</v>
      </c>
      <c r="J5" s="12" t="s">
        <v>32</v>
      </c>
      <c r="K5" s="37" t="s">
        <v>40</v>
      </c>
      <c r="L5" s="35">
        <v>77.7</v>
      </c>
      <c r="M5" s="35">
        <v>79</v>
      </c>
      <c r="N5" s="12">
        <v>3</v>
      </c>
      <c r="O5" s="35">
        <f>L5+M5+N5</f>
        <v>159.7</v>
      </c>
      <c r="P5" s="35">
        <v>79.85</v>
      </c>
      <c r="Q5" s="35">
        <v>84.3</v>
      </c>
      <c r="R5" s="35">
        <v>164.15</v>
      </c>
      <c r="S5" s="12">
        <v>1</v>
      </c>
      <c r="T5" s="12" t="s">
        <v>34</v>
      </c>
      <c r="U5" s="12" t="s">
        <v>34</v>
      </c>
      <c r="V5" s="12"/>
    </row>
    <row r="6" spans="1:22" s="1" customFormat="1" ht="36" customHeight="1">
      <c r="A6" s="13" t="s">
        <v>41</v>
      </c>
      <c r="B6" s="14" t="s">
        <v>42</v>
      </c>
      <c r="C6" s="12" t="s">
        <v>43</v>
      </c>
      <c r="D6" s="12">
        <v>1990.09</v>
      </c>
      <c r="E6" s="12" t="s">
        <v>37</v>
      </c>
      <c r="F6" s="12" t="s">
        <v>38</v>
      </c>
      <c r="G6" s="12" t="s">
        <v>44</v>
      </c>
      <c r="H6" s="12" t="s">
        <v>32</v>
      </c>
      <c r="I6" s="12" t="s">
        <v>45</v>
      </c>
      <c r="J6" s="12" t="s">
        <v>46</v>
      </c>
      <c r="K6" s="37" t="s">
        <v>47</v>
      </c>
      <c r="L6" s="35">
        <v>76.5</v>
      </c>
      <c r="M6" s="35">
        <v>70</v>
      </c>
      <c r="N6" s="12">
        <v>3</v>
      </c>
      <c r="O6" s="35">
        <v>149.5</v>
      </c>
      <c r="P6" s="35">
        <v>74.75</v>
      </c>
      <c r="Q6" s="35">
        <v>79.2</v>
      </c>
      <c r="R6" s="35">
        <v>153.95</v>
      </c>
      <c r="S6" s="12">
        <v>1</v>
      </c>
      <c r="T6" s="12" t="s">
        <v>34</v>
      </c>
      <c r="U6" s="12" t="s">
        <v>34</v>
      </c>
      <c r="V6" s="12"/>
    </row>
    <row r="7" spans="1:22" s="1" customFormat="1" ht="29.25" customHeight="1">
      <c r="A7" s="11" t="s">
        <v>48</v>
      </c>
      <c r="B7" s="12" t="s">
        <v>49</v>
      </c>
      <c r="C7" s="12" t="s">
        <v>43</v>
      </c>
      <c r="D7" s="12">
        <v>1984.08</v>
      </c>
      <c r="E7" s="12" t="s">
        <v>37</v>
      </c>
      <c r="F7" s="12" t="s">
        <v>38</v>
      </c>
      <c r="G7" s="12" t="s">
        <v>29</v>
      </c>
      <c r="H7" s="12" t="s">
        <v>30</v>
      </c>
      <c r="I7" s="12" t="s">
        <v>50</v>
      </c>
      <c r="J7" s="12" t="s">
        <v>51</v>
      </c>
      <c r="K7" s="38" t="s">
        <v>52</v>
      </c>
      <c r="L7" s="35">
        <v>81</v>
      </c>
      <c r="M7" s="35">
        <v>80</v>
      </c>
      <c r="N7" s="12">
        <v>3</v>
      </c>
      <c r="O7" s="35">
        <v>164</v>
      </c>
      <c r="P7" s="35">
        <v>82</v>
      </c>
      <c r="Q7" s="35">
        <v>82.2</v>
      </c>
      <c r="R7" s="35">
        <v>164.2</v>
      </c>
      <c r="S7" s="12">
        <v>1</v>
      </c>
      <c r="T7" s="12" t="s">
        <v>34</v>
      </c>
      <c r="U7" s="12" t="s">
        <v>34</v>
      </c>
      <c r="V7" s="12"/>
    </row>
    <row r="8" spans="1:22" s="1" customFormat="1" ht="29.25" customHeight="1">
      <c r="A8" s="13" t="s">
        <v>53</v>
      </c>
      <c r="B8" s="14" t="s">
        <v>54</v>
      </c>
      <c r="C8" s="12" t="s">
        <v>43</v>
      </c>
      <c r="D8" s="12">
        <v>1993.12</v>
      </c>
      <c r="E8" s="12" t="s">
        <v>37</v>
      </c>
      <c r="F8" s="12" t="s">
        <v>55</v>
      </c>
      <c r="G8" s="12" t="s">
        <v>29</v>
      </c>
      <c r="H8" s="12" t="s">
        <v>30</v>
      </c>
      <c r="I8" s="12" t="s">
        <v>56</v>
      </c>
      <c r="J8" s="12" t="s">
        <v>32</v>
      </c>
      <c r="K8" s="37" t="s">
        <v>57</v>
      </c>
      <c r="L8" s="35">
        <v>94</v>
      </c>
      <c r="M8" s="35">
        <v>105.5</v>
      </c>
      <c r="N8" s="12"/>
      <c r="O8" s="35">
        <v>199.5</v>
      </c>
      <c r="P8" s="35">
        <v>99.75</v>
      </c>
      <c r="Q8" s="35">
        <v>83.8</v>
      </c>
      <c r="R8" s="35">
        <v>183.55</v>
      </c>
      <c r="S8" s="12">
        <v>1</v>
      </c>
      <c r="T8" s="12" t="s">
        <v>34</v>
      </c>
      <c r="U8" s="12" t="s">
        <v>34</v>
      </c>
      <c r="V8" s="12"/>
    </row>
    <row r="9" spans="1:22" s="1" customFormat="1" ht="51.75" customHeight="1">
      <c r="A9" s="11" t="s">
        <v>58</v>
      </c>
      <c r="B9" s="14" t="s">
        <v>59</v>
      </c>
      <c r="C9" s="12" t="s">
        <v>43</v>
      </c>
      <c r="D9" s="12">
        <v>1990.01</v>
      </c>
      <c r="E9" s="12" t="s">
        <v>60</v>
      </c>
      <c r="F9" s="12" t="s">
        <v>38</v>
      </c>
      <c r="G9" s="12" t="s">
        <v>29</v>
      </c>
      <c r="H9" s="12" t="s">
        <v>30</v>
      </c>
      <c r="I9" s="12" t="s">
        <v>61</v>
      </c>
      <c r="J9" s="12" t="s">
        <v>32</v>
      </c>
      <c r="K9" s="37" t="s">
        <v>62</v>
      </c>
      <c r="L9" s="35">
        <v>99.5</v>
      </c>
      <c r="M9" s="35">
        <v>83</v>
      </c>
      <c r="N9" s="12">
        <v>3</v>
      </c>
      <c r="O9" s="35">
        <v>185.5</v>
      </c>
      <c r="P9" s="35">
        <v>92.75</v>
      </c>
      <c r="Q9" s="35">
        <v>86</v>
      </c>
      <c r="R9" s="35">
        <v>178.75</v>
      </c>
      <c r="S9" s="12">
        <v>1</v>
      </c>
      <c r="T9" s="12" t="s">
        <v>34</v>
      </c>
      <c r="U9" s="12" t="s">
        <v>34</v>
      </c>
      <c r="V9" s="12"/>
    </row>
    <row r="10" spans="1:22" s="1" customFormat="1" ht="36" customHeight="1">
      <c r="A10" s="11">
        <v>114522021812</v>
      </c>
      <c r="B10" s="12" t="s">
        <v>63</v>
      </c>
      <c r="C10" s="12" t="s">
        <v>26</v>
      </c>
      <c r="D10" s="12">
        <v>1984.12</v>
      </c>
      <c r="E10" s="12" t="s">
        <v>37</v>
      </c>
      <c r="F10" s="12" t="s">
        <v>55</v>
      </c>
      <c r="G10" s="12" t="s">
        <v>29</v>
      </c>
      <c r="H10" s="12" t="s">
        <v>30</v>
      </c>
      <c r="I10" s="12" t="s">
        <v>64</v>
      </c>
      <c r="J10" s="12" t="s">
        <v>65</v>
      </c>
      <c r="K10" s="38" t="s">
        <v>66</v>
      </c>
      <c r="L10" s="35">
        <v>103.5</v>
      </c>
      <c r="M10" s="35">
        <v>89.5</v>
      </c>
      <c r="N10" s="12">
        <v>0</v>
      </c>
      <c r="O10" s="35">
        <v>193</v>
      </c>
      <c r="P10" s="35">
        <v>96.5</v>
      </c>
      <c r="Q10" s="35">
        <v>83.2</v>
      </c>
      <c r="R10" s="35">
        <v>179.7</v>
      </c>
      <c r="S10" s="12">
        <v>1</v>
      </c>
      <c r="T10" s="12" t="s">
        <v>34</v>
      </c>
      <c r="U10" s="12" t="s">
        <v>34</v>
      </c>
      <c r="V10" s="12"/>
    </row>
    <row r="11" spans="1:22" s="1" customFormat="1" ht="36.75" customHeight="1">
      <c r="A11" s="11">
        <v>114522022316</v>
      </c>
      <c r="B11" s="12" t="s">
        <v>67</v>
      </c>
      <c r="C11" s="12" t="s">
        <v>43</v>
      </c>
      <c r="D11" s="12">
        <v>1990.04</v>
      </c>
      <c r="E11" s="12" t="s">
        <v>37</v>
      </c>
      <c r="F11" s="12" t="s">
        <v>38</v>
      </c>
      <c r="G11" s="12" t="s">
        <v>44</v>
      </c>
      <c r="H11" s="12" t="s">
        <v>32</v>
      </c>
      <c r="I11" s="12" t="s">
        <v>68</v>
      </c>
      <c r="J11" s="12" t="s">
        <v>69</v>
      </c>
      <c r="K11" s="38" t="s">
        <v>70</v>
      </c>
      <c r="L11" s="35">
        <v>83.5</v>
      </c>
      <c r="M11" s="35">
        <v>99</v>
      </c>
      <c r="N11" s="12">
        <v>3</v>
      </c>
      <c r="O11" s="35">
        <v>185.5</v>
      </c>
      <c r="P11" s="35">
        <v>92.75</v>
      </c>
      <c r="Q11" s="35">
        <v>83.2</v>
      </c>
      <c r="R11" s="35">
        <v>175.95</v>
      </c>
      <c r="S11" s="12">
        <v>1</v>
      </c>
      <c r="T11" s="12" t="s">
        <v>34</v>
      </c>
      <c r="U11" s="12" t="s">
        <v>34</v>
      </c>
      <c r="V11" s="12"/>
    </row>
    <row r="12" spans="1:23" ht="36">
      <c r="A12" s="15">
        <v>114522021724</v>
      </c>
      <c r="B12" s="16" t="s">
        <v>71</v>
      </c>
      <c r="C12" s="16" t="s">
        <v>43</v>
      </c>
      <c r="D12" s="17">
        <v>1987.02</v>
      </c>
      <c r="E12" s="16" t="s">
        <v>37</v>
      </c>
      <c r="F12" s="16" t="s">
        <v>38</v>
      </c>
      <c r="G12" s="12" t="s">
        <v>44</v>
      </c>
      <c r="H12" s="12" t="s">
        <v>32</v>
      </c>
      <c r="I12" s="16" t="s">
        <v>72</v>
      </c>
      <c r="J12" s="16" t="s">
        <v>73</v>
      </c>
      <c r="K12" s="38" t="s">
        <v>74</v>
      </c>
      <c r="L12" s="39">
        <v>74.5</v>
      </c>
      <c r="M12" s="39">
        <v>99.5</v>
      </c>
      <c r="N12" s="17">
        <v>3</v>
      </c>
      <c r="O12" s="39">
        <v>177</v>
      </c>
      <c r="P12" s="39">
        <v>88.5</v>
      </c>
      <c r="Q12" s="39">
        <v>85.4</v>
      </c>
      <c r="R12" s="39">
        <v>173.9</v>
      </c>
      <c r="S12" s="17">
        <v>1</v>
      </c>
      <c r="T12" s="16" t="s">
        <v>34</v>
      </c>
      <c r="U12" s="16" t="s">
        <v>34</v>
      </c>
      <c r="V12" s="17"/>
      <c r="W12" s="54"/>
    </row>
    <row r="13" spans="1:23" ht="36">
      <c r="A13" s="15">
        <v>114522020218</v>
      </c>
      <c r="B13" s="16" t="s">
        <v>75</v>
      </c>
      <c r="C13" s="16" t="s">
        <v>43</v>
      </c>
      <c r="D13" s="17">
        <v>1994.03</v>
      </c>
      <c r="E13" s="16" t="s">
        <v>60</v>
      </c>
      <c r="F13" s="16" t="s">
        <v>38</v>
      </c>
      <c r="G13" s="16" t="s">
        <v>29</v>
      </c>
      <c r="H13" s="16" t="s">
        <v>30</v>
      </c>
      <c r="I13" s="16" t="s">
        <v>76</v>
      </c>
      <c r="J13" s="16" t="s">
        <v>32</v>
      </c>
      <c r="K13" s="38" t="s">
        <v>77</v>
      </c>
      <c r="L13" s="39">
        <v>93</v>
      </c>
      <c r="M13" s="39">
        <v>79</v>
      </c>
      <c r="N13" s="17">
        <v>3</v>
      </c>
      <c r="O13" s="40">
        <v>175</v>
      </c>
      <c r="P13" s="40">
        <v>87.5</v>
      </c>
      <c r="Q13" s="40">
        <v>84.8</v>
      </c>
      <c r="R13" s="40">
        <v>172.3</v>
      </c>
      <c r="S13" s="55">
        <v>1</v>
      </c>
      <c r="T13" s="16" t="s">
        <v>34</v>
      </c>
      <c r="U13" s="16" t="s">
        <v>34</v>
      </c>
      <c r="V13" s="17"/>
      <c r="W13" s="54"/>
    </row>
    <row r="14" spans="1:23" ht="36">
      <c r="A14" s="15">
        <v>314522070918</v>
      </c>
      <c r="B14" s="17" t="s">
        <v>78</v>
      </c>
      <c r="C14" s="17" t="s">
        <v>43</v>
      </c>
      <c r="D14" s="18" t="s">
        <v>79</v>
      </c>
      <c r="E14" s="17" t="s">
        <v>37</v>
      </c>
      <c r="F14" s="17" t="s">
        <v>38</v>
      </c>
      <c r="G14" s="17" t="s">
        <v>29</v>
      </c>
      <c r="H14" s="17" t="s">
        <v>30</v>
      </c>
      <c r="I14" s="17" t="s">
        <v>80</v>
      </c>
      <c r="J14" s="17" t="s">
        <v>32</v>
      </c>
      <c r="K14" s="38" t="s">
        <v>81</v>
      </c>
      <c r="L14" s="39">
        <v>50.6</v>
      </c>
      <c r="M14" s="39">
        <v>87.5</v>
      </c>
      <c r="N14" s="17">
        <v>3</v>
      </c>
      <c r="O14" s="40">
        <v>141.1</v>
      </c>
      <c r="P14" s="40">
        <v>70.55</v>
      </c>
      <c r="Q14" s="40">
        <v>80.6</v>
      </c>
      <c r="R14" s="40">
        <v>151.15</v>
      </c>
      <c r="S14" s="55">
        <v>1</v>
      </c>
      <c r="T14" s="17" t="s">
        <v>34</v>
      </c>
      <c r="U14" s="17" t="s">
        <v>34</v>
      </c>
      <c r="V14" s="17"/>
      <c r="W14" s="54"/>
    </row>
    <row r="15" spans="1:23" ht="36">
      <c r="A15" s="15">
        <v>114522020713</v>
      </c>
      <c r="B15" s="17" t="s">
        <v>82</v>
      </c>
      <c r="C15" s="17" t="s">
        <v>26</v>
      </c>
      <c r="D15" s="17">
        <v>1991.12</v>
      </c>
      <c r="E15" s="17" t="s">
        <v>37</v>
      </c>
      <c r="F15" s="17" t="s">
        <v>38</v>
      </c>
      <c r="G15" s="17" t="s">
        <v>29</v>
      </c>
      <c r="H15" s="17" t="s">
        <v>30</v>
      </c>
      <c r="I15" s="17" t="s">
        <v>83</v>
      </c>
      <c r="J15" s="17" t="s">
        <v>84</v>
      </c>
      <c r="K15" s="38" t="s">
        <v>85</v>
      </c>
      <c r="L15" s="39">
        <v>72.5</v>
      </c>
      <c r="M15" s="39">
        <v>64.5</v>
      </c>
      <c r="N15" s="17">
        <v>3</v>
      </c>
      <c r="O15" s="40">
        <v>140</v>
      </c>
      <c r="P15" s="40">
        <v>70</v>
      </c>
      <c r="Q15" s="40">
        <v>79</v>
      </c>
      <c r="R15" s="40">
        <v>149</v>
      </c>
      <c r="S15" s="55">
        <v>1</v>
      </c>
      <c r="T15" s="17" t="s">
        <v>34</v>
      </c>
      <c r="U15" s="17" t="s">
        <v>34</v>
      </c>
      <c r="V15" s="17"/>
      <c r="W15" s="54"/>
    </row>
    <row r="16" spans="1:23" ht="37.5" customHeight="1">
      <c r="A16" s="15">
        <v>314522070508</v>
      </c>
      <c r="B16" s="17" t="s">
        <v>86</v>
      </c>
      <c r="C16" s="17" t="s">
        <v>26</v>
      </c>
      <c r="D16" s="17">
        <v>1985.11</v>
      </c>
      <c r="E16" s="17" t="s">
        <v>37</v>
      </c>
      <c r="F16" s="17" t="s">
        <v>38</v>
      </c>
      <c r="G16" s="17" t="s">
        <v>29</v>
      </c>
      <c r="H16" s="17" t="s">
        <v>30</v>
      </c>
      <c r="I16" s="17" t="s">
        <v>87</v>
      </c>
      <c r="J16" s="17" t="s">
        <v>88</v>
      </c>
      <c r="K16" s="38" t="s">
        <v>89</v>
      </c>
      <c r="L16" s="39">
        <v>83.9</v>
      </c>
      <c r="M16" s="39">
        <v>106.5</v>
      </c>
      <c r="N16" s="17">
        <v>3</v>
      </c>
      <c r="O16" s="40">
        <v>193.4</v>
      </c>
      <c r="P16" s="40">
        <v>96.7</v>
      </c>
      <c r="Q16" s="40">
        <v>80</v>
      </c>
      <c r="R16" s="40">
        <v>176.7</v>
      </c>
      <c r="S16" s="55">
        <v>1</v>
      </c>
      <c r="T16" s="17" t="s">
        <v>34</v>
      </c>
      <c r="U16" s="17" t="s">
        <v>34</v>
      </c>
      <c r="V16" s="17"/>
      <c r="W16" s="54"/>
    </row>
    <row r="17" spans="1:23" ht="48">
      <c r="A17" s="15">
        <v>114522022318</v>
      </c>
      <c r="B17" s="17" t="s">
        <v>90</v>
      </c>
      <c r="C17" s="17" t="s">
        <v>26</v>
      </c>
      <c r="D17" s="17">
        <v>1994.09</v>
      </c>
      <c r="E17" s="17" t="s">
        <v>37</v>
      </c>
      <c r="F17" s="17" t="s">
        <v>91</v>
      </c>
      <c r="G17" s="17" t="s">
        <v>29</v>
      </c>
      <c r="H17" s="17" t="s">
        <v>30</v>
      </c>
      <c r="I17" s="17" t="s">
        <v>92</v>
      </c>
      <c r="J17" s="17" t="s">
        <v>93</v>
      </c>
      <c r="K17" s="38" t="s">
        <v>94</v>
      </c>
      <c r="L17" s="39">
        <v>72.5</v>
      </c>
      <c r="M17" s="39">
        <v>67.5</v>
      </c>
      <c r="N17" s="17">
        <v>3</v>
      </c>
      <c r="O17" s="40">
        <v>143</v>
      </c>
      <c r="P17" s="40">
        <v>71.5</v>
      </c>
      <c r="Q17" s="40">
        <v>83.5</v>
      </c>
      <c r="R17" s="40">
        <v>155</v>
      </c>
      <c r="S17" s="55">
        <v>1</v>
      </c>
      <c r="T17" s="17" t="s">
        <v>34</v>
      </c>
      <c r="U17" s="17" t="s">
        <v>34</v>
      </c>
      <c r="V17" s="17"/>
      <c r="W17" s="54"/>
    </row>
    <row r="18" spans="1:23" ht="39" customHeight="1">
      <c r="A18" s="15">
        <v>114522022125</v>
      </c>
      <c r="B18" s="17" t="s">
        <v>95</v>
      </c>
      <c r="C18" s="17" t="s">
        <v>43</v>
      </c>
      <c r="D18" s="17">
        <v>1992.04</v>
      </c>
      <c r="E18" s="17" t="s">
        <v>37</v>
      </c>
      <c r="F18" s="17" t="s">
        <v>38</v>
      </c>
      <c r="G18" s="17" t="s">
        <v>29</v>
      </c>
      <c r="H18" s="17" t="s">
        <v>30</v>
      </c>
      <c r="I18" s="17" t="s">
        <v>96</v>
      </c>
      <c r="J18" s="17" t="s">
        <v>97</v>
      </c>
      <c r="K18" s="38" t="s">
        <v>98</v>
      </c>
      <c r="L18" s="39">
        <v>68</v>
      </c>
      <c r="M18" s="39">
        <v>77.5</v>
      </c>
      <c r="N18" s="17">
        <v>3</v>
      </c>
      <c r="O18" s="40">
        <v>148.5</v>
      </c>
      <c r="P18" s="40">
        <v>74.25</v>
      </c>
      <c r="Q18" s="40">
        <v>82.4</v>
      </c>
      <c r="R18" s="40">
        <v>156.65</v>
      </c>
      <c r="S18" s="55">
        <v>1</v>
      </c>
      <c r="T18" s="17" t="s">
        <v>34</v>
      </c>
      <c r="U18" s="17" t="s">
        <v>34</v>
      </c>
      <c r="V18" s="17"/>
      <c r="W18" s="54"/>
    </row>
    <row r="19" spans="1:23" ht="36.75" customHeight="1">
      <c r="A19" s="15">
        <v>314522071914</v>
      </c>
      <c r="B19" s="17" t="s">
        <v>99</v>
      </c>
      <c r="C19" s="17" t="s">
        <v>43</v>
      </c>
      <c r="D19" s="17">
        <v>1993.08</v>
      </c>
      <c r="E19" s="17" t="s">
        <v>37</v>
      </c>
      <c r="F19" s="17" t="s">
        <v>55</v>
      </c>
      <c r="G19" s="17" t="s">
        <v>29</v>
      </c>
      <c r="H19" s="17" t="s">
        <v>30</v>
      </c>
      <c r="I19" s="17" t="s">
        <v>100</v>
      </c>
      <c r="J19" s="17" t="s">
        <v>32</v>
      </c>
      <c r="K19" s="38" t="s">
        <v>101</v>
      </c>
      <c r="L19" s="39">
        <v>55.2</v>
      </c>
      <c r="M19" s="39">
        <v>68.5</v>
      </c>
      <c r="N19" s="17">
        <v>0</v>
      </c>
      <c r="O19" s="40">
        <v>123.7</v>
      </c>
      <c r="P19" s="40">
        <v>61.85</v>
      </c>
      <c r="Q19" s="40">
        <v>78.6</v>
      </c>
      <c r="R19" s="40">
        <v>140.45</v>
      </c>
      <c r="S19" s="55">
        <v>1</v>
      </c>
      <c r="T19" s="17" t="s">
        <v>34</v>
      </c>
      <c r="U19" s="17" t="s">
        <v>34</v>
      </c>
      <c r="V19" s="17"/>
      <c r="W19" s="54"/>
    </row>
    <row r="20" spans="1:23" ht="36.75" customHeight="1">
      <c r="A20" s="15">
        <v>114522023314</v>
      </c>
      <c r="B20" s="17" t="s">
        <v>102</v>
      </c>
      <c r="C20" s="17" t="s">
        <v>43</v>
      </c>
      <c r="D20" s="17">
        <v>1990.02</v>
      </c>
      <c r="E20" s="17" t="s">
        <v>37</v>
      </c>
      <c r="F20" s="17" t="s">
        <v>38</v>
      </c>
      <c r="G20" s="17" t="s">
        <v>44</v>
      </c>
      <c r="H20" s="12" t="s">
        <v>32</v>
      </c>
      <c r="I20" s="17" t="s">
        <v>103</v>
      </c>
      <c r="J20" s="17" t="s">
        <v>32</v>
      </c>
      <c r="K20" s="38" t="s">
        <v>104</v>
      </c>
      <c r="L20" s="39">
        <v>70.5</v>
      </c>
      <c r="M20" s="39">
        <v>76</v>
      </c>
      <c r="N20" s="17">
        <v>3</v>
      </c>
      <c r="O20" s="40">
        <v>149.5</v>
      </c>
      <c r="P20" s="40">
        <v>74.75</v>
      </c>
      <c r="Q20" s="40">
        <v>83.8</v>
      </c>
      <c r="R20" s="40">
        <v>158.55</v>
      </c>
      <c r="S20" s="55">
        <v>1</v>
      </c>
      <c r="T20" s="17" t="s">
        <v>34</v>
      </c>
      <c r="U20" s="17" t="s">
        <v>34</v>
      </c>
      <c r="V20" s="17"/>
      <c r="W20" s="54"/>
    </row>
    <row r="21" spans="1:23" ht="36.75" customHeight="1">
      <c r="A21" s="15">
        <v>314522070822</v>
      </c>
      <c r="B21" s="17" t="s">
        <v>105</v>
      </c>
      <c r="C21" s="17" t="s">
        <v>43</v>
      </c>
      <c r="D21" s="17">
        <v>1988.06</v>
      </c>
      <c r="E21" s="17" t="s">
        <v>37</v>
      </c>
      <c r="F21" s="17" t="s">
        <v>55</v>
      </c>
      <c r="G21" s="17" t="s">
        <v>29</v>
      </c>
      <c r="H21" s="17" t="s">
        <v>30</v>
      </c>
      <c r="I21" s="17" t="s">
        <v>106</v>
      </c>
      <c r="J21" s="17" t="s">
        <v>32</v>
      </c>
      <c r="K21" s="38" t="s">
        <v>107</v>
      </c>
      <c r="L21" s="39">
        <v>94.6</v>
      </c>
      <c r="M21" s="39">
        <v>93</v>
      </c>
      <c r="N21" s="17">
        <v>0</v>
      </c>
      <c r="O21" s="40">
        <v>187.6</v>
      </c>
      <c r="P21" s="40">
        <v>93.8</v>
      </c>
      <c r="Q21" s="40">
        <v>86.6</v>
      </c>
      <c r="R21" s="40">
        <v>180.4</v>
      </c>
      <c r="S21" s="55">
        <v>1</v>
      </c>
      <c r="T21" s="17" t="s">
        <v>34</v>
      </c>
      <c r="U21" s="17" t="s">
        <v>34</v>
      </c>
      <c r="V21" s="17"/>
      <c r="W21" s="54"/>
    </row>
    <row r="22" spans="1:23" ht="36">
      <c r="A22" s="15">
        <v>314522071020</v>
      </c>
      <c r="B22" s="17" t="s">
        <v>108</v>
      </c>
      <c r="C22" s="17" t="s">
        <v>26</v>
      </c>
      <c r="D22" s="17">
        <v>1993.08</v>
      </c>
      <c r="E22" s="17" t="s">
        <v>37</v>
      </c>
      <c r="F22" s="17" t="s">
        <v>38</v>
      </c>
      <c r="G22" s="17" t="s">
        <v>29</v>
      </c>
      <c r="H22" s="17" t="s">
        <v>30</v>
      </c>
      <c r="I22" s="17" t="s">
        <v>109</v>
      </c>
      <c r="J22" s="17" t="s">
        <v>32</v>
      </c>
      <c r="K22" s="38" t="s">
        <v>107</v>
      </c>
      <c r="L22" s="39">
        <v>95</v>
      </c>
      <c r="M22" s="39">
        <v>86.5</v>
      </c>
      <c r="N22" s="17">
        <v>3</v>
      </c>
      <c r="O22" s="40">
        <v>184.5</v>
      </c>
      <c r="P22" s="40">
        <v>92.25</v>
      </c>
      <c r="Q22" s="40">
        <v>78.4</v>
      </c>
      <c r="R22" s="40">
        <v>170.65</v>
      </c>
      <c r="S22" s="55">
        <v>2</v>
      </c>
      <c r="T22" s="17" t="s">
        <v>34</v>
      </c>
      <c r="U22" s="17" t="s">
        <v>34</v>
      </c>
      <c r="V22" s="17"/>
      <c r="W22" s="54"/>
    </row>
    <row r="23" spans="1:23" ht="40.5" customHeight="1">
      <c r="A23" s="15">
        <v>314522072615</v>
      </c>
      <c r="B23" s="17" t="s">
        <v>110</v>
      </c>
      <c r="C23" s="17" t="s">
        <v>26</v>
      </c>
      <c r="D23" s="18" t="s">
        <v>111</v>
      </c>
      <c r="E23" s="17" t="s">
        <v>37</v>
      </c>
      <c r="F23" s="17" t="s">
        <v>38</v>
      </c>
      <c r="G23" s="17" t="s">
        <v>44</v>
      </c>
      <c r="H23" s="12" t="s">
        <v>32</v>
      </c>
      <c r="I23" s="17" t="s">
        <v>112</v>
      </c>
      <c r="J23" s="17" t="s">
        <v>32</v>
      </c>
      <c r="K23" s="38" t="s">
        <v>113</v>
      </c>
      <c r="L23" s="39">
        <v>91.2</v>
      </c>
      <c r="M23" s="39">
        <v>90.5</v>
      </c>
      <c r="N23" s="17">
        <v>3</v>
      </c>
      <c r="O23" s="40">
        <v>184.7</v>
      </c>
      <c r="P23" s="40">
        <v>92.35</v>
      </c>
      <c r="Q23" s="40">
        <v>78.2</v>
      </c>
      <c r="R23" s="40">
        <v>170.55</v>
      </c>
      <c r="S23" s="55">
        <v>1</v>
      </c>
      <c r="T23" s="17" t="s">
        <v>34</v>
      </c>
      <c r="U23" s="17" t="s">
        <v>34</v>
      </c>
      <c r="V23" s="17"/>
      <c r="W23" s="54"/>
    </row>
    <row r="24" spans="1:23" ht="42" customHeight="1">
      <c r="A24" s="15">
        <v>314522072601</v>
      </c>
      <c r="B24" s="17" t="s">
        <v>114</v>
      </c>
      <c r="C24" s="17" t="s">
        <v>26</v>
      </c>
      <c r="D24" s="17">
        <v>1982.08</v>
      </c>
      <c r="E24" s="17" t="s">
        <v>37</v>
      </c>
      <c r="F24" s="17" t="s">
        <v>55</v>
      </c>
      <c r="G24" s="17" t="s">
        <v>29</v>
      </c>
      <c r="H24" s="17" t="s">
        <v>30</v>
      </c>
      <c r="I24" s="17" t="s">
        <v>115</v>
      </c>
      <c r="J24" s="17" t="s">
        <v>32</v>
      </c>
      <c r="K24" s="38" t="s">
        <v>113</v>
      </c>
      <c r="L24" s="39">
        <v>91.4</v>
      </c>
      <c r="M24" s="39">
        <v>87.5</v>
      </c>
      <c r="N24" s="17">
        <v>0</v>
      </c>
      <c r="O24" s="40">
        <v>178.9</v>
      </c>
      <c r="P24" s="40">
        <v>89.45</v>
      </c>
      <c r="Q24" s="40">
        <v>80</v>
      </c>
      <c r="R24" s="40">
        <v>169.45</v>
      </c>
      <c r="S24" s="55">
        <v>2</v>
      </c>
      <c r="T24" s="17" t="s">
        <v>34</v>
      </c>
      <c r="U24" s="17" t="s">
        <v>34</v>
      </c>
      <c r="V24" s="17"/>
      <c r="W24" s="54"/>
    </row>
    <row r="25" spans="1:23" ht="27" customHeight="1">
      <c r="A25" s="19" t="s">
        <v>116</v>
      </c>
      <c r="B25" s="20" t="s">
        <v>117</v>
      </c>
      <c r="C25" s="20" t="s">
        <v>43</v>
      </c>
      <c r="D25" s="20">
        <v>1991.06</v>
      </c>
      <c r="E25" s="20" t="s">
        <v>37</v>
      </c>
      <c r="F25" s="20" t="s">
        <v>38</v>
      </c>
      <c r="G25" s="20" t="s">
        <v>29</v>
      </c>
      <c r="H25" s="20" t="s">
        <v>30</v>
      </c>
      <c r="I25" s="20" t="s">
        <v>96</v>
      </c>
      <c r="J25" s="17" t="s">
        <v>32</v>
      </c>
      <c r="K25" s="20" t="s">
        <v>118</v>
      </c>
      <c r="L25" s="41">
        <v>76</v>
      </c>
      <c r="M25" s="41">
        <v>88</v>
      </c>
      <c r="N25" s="42">
        <v>3</v>
      </c>
      <c r="O25" s="35">
        <f>SUM(L25:N25)</f>
        <v>167</v>
      </c>
      <c r="P25" s="35">
        <f>SUM(O25)/2</f>
        <v>83.5</v>
      </c>
      <c r="Q25" s="35">
        <v>84.6</v>
      </c>
      <c r="R25" s="35">
        <f>SUM(P25:Q25)</f>
        <v>168.1</v>
      </c>
      <c r="S25" s="42">
        <v>1</v>
      </c>
      <c r="T25" s="20" t="s">
        <v>34</v>
      </c>
      <c r="U25" s="20" t="s">
        <v>34</v>
      </c>
      <c r="V25" s="17"/>
      <c r="W25" s="54"/>
    </row>
    <row r="26" spans="1:23" ht="48">
      <c r="A26" s="70" t="s">
        <v>119</v>
      </c>
      <c r="B26" s="12" t="s">
        <v>120</v>
      </c>
      <c r="C26" s="12" t="s">
        <v>43</v>
      </c>
      <c r="D26" s="12">
        <v>1990.06</v>
      </c>
      <c r="E26" s="12" t="s">
        <v>37</v>
      </c>
      <c r="F26" s="12" t="s">
        <v>38</v>
      </c>
      <c r="G26" s="12" t="s">
        <v>29</v>
      </c>
      <c r="H26" s="12" t="s">
        <v>30</v>
      </c>
      <c r="I26" s="35" t="s">
        <v>121</v>
      </c>
      <c r="J26" s="12" t="s">
        <v>122</v>
      </c>
      <c r="K26" s="38" t="s">
        <v>123</v>
      </c>
      <c r="L26" s="35">
        <v>75.5</v>
      </c>
      <c r="M26" s="35">
        <v>92</v>
      </c>
      <c r="N26" s="12">
        <v>3</v>
      </c>
      <c r="O26" s="35">
        <f>SUM(L26:N26)</f>
        <v>170.5</v>
      </c>
      <c r="P26" s="35">
        <f>O26*0.5</f>
        <v>85.25</v>
      </c>
      <c r="Q26" s="35">
        <v>77.4</v>
      </c>
      <c r="R26" s="35">
        <f>Q26+P26</f>
        <v>162.65</v>
      </c>
      <c r="S26" s="12">
        <v>1</v>
      </c>
      <c r="T26" s="12" t="s">
        <v>34</v>
      </c>
      <c r="U26" s="12" t="s">
        <v>34</v>
      </c>
      <c r="V26" s="12"/>
      <c r="W26" s="54"/>
    </row>
    <row r="27" spans="1:23" ht="48">
      <c r="A27" s="21">
        <v>114522020414</v>
      </c>
      <c r="B27" s="12" t="s">
        <v>124</v>
      </c>
      <c r="C27" s="12" t="s">
        <v>26</v>
      </c>
      <c r="D27" s="12">
        <v>1988.01</v>
      </c>
      <c r="E27" s="12" t="s">
        <v>125</v>
      </c>
      <c r="F27" s="12" t="s">
        <v>38</v>
      </c>
      <c r="G27" s="12" t="s">
        <v>44</v>
      </c>
      <c r="H27" s="12" t="s">
        <v>32</v>
      </c>
      <c r="I27" s="35" t="s">
        <v>126</v>
      </c>
      <c r="J27" s="12" t="s">
        <v>127</v>
      </c>
      <c r="K27" s="38" t="s">
        <v>123</v>
      </c>
      <c r="L27" s="35">
        <v>74.5</v>
      </c>
      <c r="M27" s="35">
        <v>83.5</v>
      </c>
      <c r="N27" s="12">
        <v>3</v>
      </c>
      <c r="O27" s="35">
        <v>161</v>
      </c>
      <c r="P27" s="35">
        <v>80.5</v>
      </c>
      <c r="Q27" s="35">
        <v>79</v>
      </c>
      <c r="R27" s="35">
        <v>159.5</v>
      </c>
      <c r="S27" s="12">
        <v>2</v>
      </c>
      <c r="T27" s="12" t="s">
        <v>34</v>
      </c>
      <c r="U27" s="12" t="s">
        <v>34</v>
      </c>
      <c r="V27" s="12"/>
      <c r="W27" s="54"/>
    </row>
    <row r="28" spans="1:23" s="2" customFormat="1" ht="36">
      <c r="A28" s="15">
        <v>114522022511</v>
      </c>
      <c r="B28" s="17" t="s">
        <v>128</v>
      </c>
      <c r="C28" s="17" t="s">
        <v>43</v>
      </c>
      <c r="D28" s="17">
        <v>1987.07</v>
      </c>
      <c r="E28" s="17" t="s">
        <v>37</v>
      </c>
      <c r="F28" s="17" t="s">
        <v>55</v>
      </c>
      <c r="G28" s="17" t="s">
        <v>44</v>
      </c>
      <c r="H28" s="17" t="s">
        <v>32</v>
      </c>
      <c r="I28" s="17" t="s">
        <v>129</v>
      </c>
      <c r="J28" s="17" t="s">
        <v>32</v>
      </c>
      <c r="K28" s="43" t="s">
        <v>130</v>
      </c>
      <c r="L28" s="39">
        <v>73</v>
      </c>
      <c r="M28" s="39">
        <v>80</v>
      </c>
      <c r="N28" s="17">
        <v>0</v>
      </c>
      <c r="O28" s="40">
        <v>153</v>
      </c>
      <c r="P28" s="40">
        <v>76.5</v>
      </c>
      <c r="Q28" s="40">
        <v>80.6</v>
      </c>
      <c r="R28" s="40">
        <v>157.1</v>
      </c>
      <c r="S28" s="55">
        <v>1</v>
      </c>
      <c r="T28" s="17" t="s">
        <v>34</v>
      </c>
      <c r="U28" s="17" t="s">
        <v>34</v>
      </c>
      <c r="V28" s="17"/>
      <c r="W28" s="54"/>
    </row>
    <row r="29" spans="1:23" s="2" customFormat="1" ht="36">
      <c r="A29" s="15">
        <v>114522021926</v>
      </c>
      <c r="B29" s="17" t="s">
        <v>131</v>
      </c>
      <c r="C29" s="17" t="s">
        <v>26</v>
      </c>
      <c r="D29" s="17">
        <v>1988.12</v>
      </c>
      <c r="E29" s="17" t="s">
        <v>37</v>
      </c>
      <c r="F29" s="17" t="s">
        <v>38</v>
      </c>
      <c r="G29" s="17" t="s">
        <v>44</v>
      </c>
      <c r="H29" s="17" t="s">
        <v>32</v>
      </c>
      <c r="I29" s="17" t="s">
        <v>132</v>
      </c>
      <c r="J29" s="17" t="s">
        <v>32</v>
      </c>
      <c r="K29" s="38" t="s">
        <v>133</v>
      </c>
      <c r="L29" s="39">
        <v>70.5</v>
      </c>
      <c r="M29" s="39">
        <v>96</v>
      </c>
      <c r="N29" s="17">
        <v>3</v>
      </c>
      <c r="O29" s="40">
        <v>169.5</v>
      </c>
      <c r="P29" s="40">
        <v>84.75</v>
      </c>
      <c r="Q29" s="40">
        <v>87</v>
      </c>
      <c r="R29" s="40">
        <v>171.75</v>
      </c>
      <c r="S29" s="55">
        <v>1</v>
      </c>
      <c r="T29" s="17" t="s">
        <v>34</v>
      </c>
      <c r="U29" s="17" t="s">
        <v>34</v>
      </c>
      <c r="V29" s="17"/>
      <c r="W29" s="54"/>
    </row>
    <row r="30" spans="1:23" ht="36">
      <c r="A30" s="15">
        <v>114522021313</v>
      </c>
      <c r="B30" s="17" t="s">
        <v>134</v>
      </c>
      <c r="C30" s="17" t="s">
        <v>43</v>
      </c>
      <c r="D30" s="17">
        <v>1987.05</v>
      </c>
      <c r="E30" s="17" t="s">
        <v>37</v>
      </c>
      <c r="F30" s="17" t="s">
        <v>38</v>
      </c>
      <c r="G30" s="17" t="s">
        <v>44</v>
      </c>
      <c r="H30" s="17" t="s">
        <v>32</v>
      </c>
      <c r="I30" s="17" t="s">
        <v>135</v>
      </c>
      <c r="J30" s="17" t="s">
        <v>136</v>
      </c>
      <c r="K30" s="44" t="s">
        <v>137</v>
      </c>
      <c r="L30" s="39">
        <v>66</v>
      </c>
      <c r="M30" s="39">
        <v>95</v>
      </c>
      <c r="N30" s="17">
        <v>3</v>
      </c>
      <c r="O30" s="40">
        <v>164</v>
      </c>
      <c r="P30" s="40">
        <v>82</v>
      </c>
      <c r="Q30" s="40">
        <v>81.2</v>
      </c>
      <c r="R30" s="40">
        <v>163.2</v>
      </c>
      <c r="S30" s="55">
        <v>1</v>
      </c>
      <c r="T30" s="17" t="s">
        <v>34</v>
      </c>
      <c r="U30" s="17" t="s">
        <v>34</v>
      </c>
      <c r="V30" s="17"/>
      <c r="W30" s="54"/>
    </row>
    <row r="31" spans="1:23" ht="48">
      <c r="A31" s="15">
        <v>114522023305</v>
      </c>
      <c r="B31" s="17" t="s">
        <v>138</v>
      </c>
      <c r="C31" s="17" t="s">
        <v>26</v>
      </c>
      <c r="D31" s="17">
        <v>1988.12</v>
      </c>
      <c r="E31" s="17" t="s">
        <v>37</v>
      </c>
      <c r="F31" s="17" t="s">
        <v>139</v>
      </c>
      <c r="G31" s="17" t="s">
        <v>29</v>
      </c>
      <c r="H31" s="17" t="s">
        <v>140</v>
      </c>
      <c r="I31" s="17" t="s">
        <v>141</v>
      </c>
      <c r="J31" s="17" t="s">
        <v>142</v>
      </c>
      <c r="K31" s="38" t="s">
        <v>143</v>
      </c>
      <c r="L31" s="39">
        <v>80</v>
      </c>
      <c r="M31" s="39">
        <v>101.5</v>
      </c>
      <c r="N31" s="17">
        <v>3</v>
      </c>
      <c r="O31" s="40">
        <v>184.5</v>
      </c>
      <c r="P31" s="40">
        <v>92.25</v>
      </c>
      <c r="Q31" s="40">
        <v>83.6</v>
      </c>
      <c r="R31" s="40">
        <v>175.85</v>
      </c>
      <c r="S31" s="55">
        <v>1</v>
      </c>
      <c r="T31" s="17" t="s">
        <v>34</v>
      </c>
      <c r="U31" s="17" t="s">
        <v>34</v>
      </c>
      <c r="V31" s="17"/>
      <c r="W31" s="54"/>
    </row>
    <row r="32" spans="1:23" ht="48">
      <c r="A32" s="15">
        <v>114522020204</v>
      </c>
      <c r="B32" s="17" t="s">
        <v>144</v>
      </c>
      <c r="C32" s="17" t="s">
        <v>26</v>
      </c>
      <c r="D32" s="17">
        <v>1992.07</v>
      </c>
      <c r="E32" s="17" t="s">
        <v>37</v>
      </c>
      <c r="F32" s="17" t="s">
        <v>38</v>
      </c>
      <c r="G32" s="17" t="s">
        <v>29</v>
      </c>
      <c r="H32" s="17" t="s">
        <v>140</v>
      </c>
      <c r="I32" s="17" t="s">
        <v>145</v>
      </c>
      <c r="J32" s="17" t="s">
        <v>32</v>
      </c>
      <c r="K32" s="38" t="s">
        <v>143</v>
      </c>
      <c r="L32" s="39">
        <v>93</v>
      </c>
      <c r="M32" s="39">
        <v>80.5</v>
      </c>
      <c r="N32" s="17">
        <v>3</v>
      </c>
      <c r="O32" s="40">
        <v>176.5</v>
      </c>
      <c r="P32" s="40">
        <v>88.25</v>
      </c>
      <c r="Q32" s="40">
        <v>85.6</v>
      </c>
      <c r="R32" s="40">
        <v>173.85</v>
      </c>
      <c r="S32" s="55">
        <v>2</v>
      </c>
      <c r="T32" s="17" t="s">
        <v>34</v>
      </c>
      <c r="U32" s="17" t="s">
        <v>34</v>
      </c>
      <c r="V32" s="17"/>
      <c r="W32" s="54"/>
    </row>
    <row r="33" spans="1:23" ht="48">
      <c r="A33" s="15">
        <v>114522021606</v>
      </c>
      <c r="B33" s="17" t="s">
        <v>146</v>
      </c>
      <c r="C33" s="17" t="s">
        <v>26</v>
      </c>
      <c r="D33" s="17">
        <v>1987.09</v>
      </c>
      <c r="E33" s="17" t="s">
        <v>37</v>
      </c>
      <c r="F33" s="17" t="s">
        <v>38</v>
      </c>
      <c r="G33" s="17" t="s">
        <v>29</v>
      </c>
      <c r="H33" s="17" t="s">
        <v>147</v>
      </c>
      <c r="I33" s="17" t="s">
        <v>148</v>
      </c>
      <c r="J33" s="17" t="s">
        <v>149</v>
      </c>
      <c r="K33" s="38" t="s">
        <v>143</v>
      </c>
      <c r="L33" s="39">
        <v>80.5</v>
      </c>
      <c r="M33" s="39">
        <v>91.5</v>
      </c>
      <c r="N33" s="17">
        <v>3</v>
      </c>
      <c r="O33" s="40">
        <v>175</v>
      </c>
      <c r="P33" s="40">
        <v>87.5</v>
      </c>
      <c r="Q33" s="40">
        <v>86.2</v>
      </c>
      <c r="R33" s="40">
        <v>173.7</v>
      </c>
      <c r="S33" s="55">
        <v>3</v>
      </c>
      <c r="T33" s="17" t="s">
        <v>34</v>
      </c>
      <c r="U33" s="17" t="s">
        <v>34</v>
      </c>
      <c r="V33" s="17"/>
      <c r="W33" s="54"/>
    </row>
    <row r="34" spans="1:23" s="2" customFormat="1" ht="36">
      <c r="A34" s="71" t="s">
        <v>150</v>
      </c>
      <c r="B34" s="12" t="s">
        <v>151</v>
      </c>
      <c r="C34" s="12" t="s">
        <v>26</v>
      </c>
      <c r="D34" s="12">
        <v>1985.06</v>
      </c>
      <c r="E34" s="12" t="s">
        <v>37</v>
      </c>
      <c r="F34" s="12" t="s">
        <v>38</v>
      </c>
      <c r="G34" s="12" t="s">
        <v>29</v>
      </c>
      <c r="H34" s="12" t="s">
        <v>30</v>
      </c>
      <c r="I34" s="12" t="s">
        <v>152</v>
      </c>
      <c r="J34" s="16" t="s">
        <v>32</v>
      </c>
      <c r="K34" s="38" t="s">
        <v>153</v>
      </c>
      <c r="L34" s="35">
        <v>102.5</v>
      </c>
      <c r="M34" s="35">
        <v>93.5</v>
      </c>
      <c r="N34" s="12">
        <v>3</v>
      </c>
      <c r="O34" s="35">
        <v>199</v>
      </c>
      <c r="P34" s="35">
        <v>99.5</v>
      </c>
      <c r="Q34" s="35">
        <v>84.4</v>
      </c>
      <c r="R34" s="35">
        <v>183.9</v>
      </c>
      <c r="S34" s="12">
        <v>1</v>
      </c>
      <c r="T34" s="12" t="s">
        <v>34</v>
      </c>
      <c r="U34" s="12" t="s">
        <v>34</v>
      </c>
      <c r="V34" s="12"/>
      <c r="W34" s="54"/>
    </row>
    <row r="35" spans="1:23" s="2" customFormat="1" ht="36">
      <c r="A35" s="71" t="s">
        <v>154</v>
      </c>
      <c r="B35" s="12" t="s">
        <v>155</v>
      </c>
      <c r="C35" s="12" t="s">
        <v>43</v>
      </c>
      <c r="D35" s="12">
        <v>1987.12</v>
      </c>
      <c r="E35" s="12" t="s">
        <v>37</v>
      </c>
      <c r="F35" s="12" t="s">
        <v>38</v>
      </c>
      <c r="G35" s="12" t="s">
        <v>29</v>
      </c>
      <c r="H35" s="12" t="s">
        <v>30</v>
      </c>
      <c r="I35" s="12" t="s">
        <v>156</v>
      </c>
      <c r="J35" s="12" t="s">
        <v>157</v>
      </c>
      <c r="K35" s="38" t="s">
        <v>153</v>
      </c>
      <c r="L35" s="35">
        <v>79.5</v>
      </c>
      <c r="M35" s="35">
        <v>101</v>
      </c>
      <c r="N35" s="12">
        <v>3</v>
      </c>
      <c r="O35" s="35">
        <v>183.5</v>
      </c>
      <c r="P35" s="35">
        <v>91.75</v>
      </c>
      <c r="Q35" s="35">
        <v>81.4</v>
      </c>
      <c r="R35" s="35">
        <v>173.15</v>
      </c>
      <c r="S35" s="12">
        <v>2</v>
      </c>
      <c r="T35" s="12" t="s">
        <v>34</v>
      </c>
      <c r="U35" s="12" t="s">
        <v>34</v>
      </c>
      <c r="V35" s="12"/>
      <c r="W35" s="54"/>
    </row>
    <row r="36" spans="1:23" s="2" customFormat="1" ht="48">
      <c r="A36" s="71" t="s">
        <v>158</v>
      </c>
      <c r="B36" s="12" t="s">
        <v>159</v>
      </c>
      <c r="C36" s="12" t="s">
        <v>43</v>
      </c>
      <c r="D36" s="12">
        <v>1988.08</v>
      </c>
      <c r="E36" s="12" t="s">
        <v>37</v>
      </c>
      <c r="F36" s="12" t="s">
        <v>38</v>
      </c>
      <c r="G36" s="12" t="s">
        <v>29</v>
      </c>
      <c r="H36" s="12" t="s">
        <v>30</v>
      </c>
      <c r="I36" s="12" t="s">
        <v>160</v>
      </c>
      <c r="J36" s="12" t="s">
        <v>161</v>
      </c>
      <c r="K36" s="38" t="s">
        <v>162</v>
      </c>
      <c r="L36" s="35">
        <v>87.5</v>
      </c>
      <c r="M36" s="35">
        <v>89.5</v>
      </c>
      <c r="N36" s="12">
        <v>3</v>
      </c>
      <c r="O36" s="35">
        <v>180</v>
      </c>
      <c r="P36" s="35">
        <v>90</v>
      </c>
      <c r="Q36" s="35">
        <v>85</v>
      </c>
      <c r="R36" s="35">
        <v>175</v>
      </c>
      <c r="S36" s="12">
        <v>1</v>
      </c>
      <c r="T36" s="12" t="s">
        <v>34</v>
      </c>
      <c r="U36" s="12" t="s">
        <v>34</v>
      </c>
      <c r="V36" s="12"/>
      <c r="W36" s="54"/>
    </row>
    <row r="37" spans="1:23" ht="36">
      <c r="A37" s="71" t="s">
        <v>163</v>
      </c>
      <c r="B37" s="12" t="s">
        <v>164</v>
      </c>
      <c r="C37" s="12" t="s">
        <v>26</v>
      </c>
      <c r="D37" s="12">
        <v>1982.12</v>
      </c>
      <c r="E37" s="12" t="s">
        <v>125</v>
      </c>
      <c r="F37" s="12" t="s">
        <v>55</v>
      </c>
      <c r="G37" s="12" t="s">
        <v>44</v>
      </c>
      <c r="H37" s="12" t="s">
        <v>32</v>
      </c>
      <c r="I37" s="12" t="s">
        <v>165</v>
      </c>
      <c r="J37" s="12" t="s">
        <v>166</v>
      </c>
      <c r="K37" s="38" t="s">
        <v>167</v>
      </c>
      <c r="L37" s="35">
        <v>64.5</v>
      </c>
      <c r="M37" s="35">
        <v>98</v>
      </c>
      <c r="N37" s="12">
        <v>0</v>
      </c>
      <c r="O37" s="35">
        <v>162.5</v>
      </c>
      <c r="P37" s="35">
        <v>81.25</v>
      </c>
      <c r="Q37" s="35">
        <v>77</v>
      </c>
      <c r="R37" s="35">
        <v>158.25</v>
      </c>
      <c r="S37" s="12">
        <v>1</v>
      </c>
      <c r="T37" s="12" t="s">
        <v>34</v>
      </c>
      <c r="U37" s="12" t="s">
        <v>34</v>
      </c>
      <c r="V37" s="12"/>
      <c r="W37" s="54"/>
    </row>
    <row r="38" spans="1:22" s="2" customFormat="1" ht="63" customHeight="1">
      <c r="A38" s="15">
        <v>114522031903</v>
      </c>
      <c r="B38" s="16" t="s">
        <v>168</v>
      </c>
      <c r="C38" s="16" t="s">
        <v>26</v>
      </c>
      <c r="D38" s="17">
        <v>1985.06</v>
      </c>
      <c r="E38" s="16" t="s">
        <v>37</v>
      </c>
      <c r="F38" s="16" t="s">
        <v>38</v>
      </c>
      <c r="G38" s="16" t="s">
        <v>29</v>
      </c>
      <c r="H38" s="16" t="s">
        <v>169</v>
      </c>
      <c r="I38" s="16" t="s">
        <v>170</v>
      </c>
      <c r="J38" s="16" t="s">
        <v>171</v>
      </c>
      <c r="K38" s="38" t="s">
        <v>172</v>
      </c>
      <c r="L38" s="39">
        <v>78</v>
      </c>
      <c r="M38" s="39">
        <v>81.5</v>
      </c>
      <c r="N38" s="17">
        <v>3</v>
      </c>
      <c r="O38" s="40">
        <v>162.5</v>
      </c>
      <c r="P38" s="40">
        <v>81.25</v>
      </c>
      <c r="Q38" s="40">
        <v>77.4</v>
      </c>
      <c r="R38" s="40">
        <v>158.65</v>
      </c>
      <c r="S38" s="55">
        <v>1</v>
      </c>
      <c r="T38" s="16" t="s">
        <v>34</v>
      </c>
      <c r="U38" s="16" t="s">
        <v>34</v>
      </c>
      <c r="V38" s="17"/>
    </row>
    <row r="39" spans="1:22" s="3" customFormat="1" ht="48">
      <c r="A39" s="22">
        <v>114522033419</v>
      </c>
      <c r="B39" s="23" t="s">
        <v>173</v>
      </c>
      <c r="C39" s="23" t="s">
        <v>26</v>
      </c>
      <c r="D39" s="24">
        <v>1994.03</v>
      </c>
      <c r="E39" s="12" t="s">
        <v>60</v>
      </c>
      <c r="F39" s="23" t="s">
        <v>55</v>
      </c>
      <c r="G39" s="23" t="s">
        <v>29</v>
      </c>
      <c r="H39" s="23" t="s">
        <v>30</v>
      </c>
      <c r="I39" s="23" t="s">
        <v>174</v>
      </c>
      <c r="J39" s="16" t="s">
        <v>32</v>
      </c>
      <c r="K39" s="38" t="s">
        <v>175</v>
      </c>
      <c r="L39" s="45">
        <v>88.5</v>
      </c>
      <c r="M39" s="45">
        <v>91</v>
      </c>
      <c r="N39" s="24">
        <v>0</v>
      </c>
      <c r="O39" s="46">
        <v>179.5</v>
      </c>
      <c r="P39" s="46">
        <v>89.75</v>
      </c>
      <c r="Q39" s="46">
        <v>83.2</v>
      </c>
      <c r="R39" s="46">
        <v>172.95</v>
      </c>
      <c r="S39" s="56">
        <v>1</v>
      </c>
      <c r="T39" s="23" t="s">
        <v>34</v>
      </c>
      <c r="U39" s="23" t="s">
        <v>34</v>
      </c>
      <c r="V39" s="24"/>
    </row>
    <row r="40" spans="1:22" ht="48">
      <c r="A40" s="70" t="s">
        <v>176</v>
      </c>
      <c r="B40" s="12" t="s">
        <v>177</v>
      </c>
      <c r="C40" s="12" t="s">
        <v>26</v>
      </c>
      <c r="D40" s="12">
        <v>1990.02</v>
      </c>
      <c r="E40" s="12" t="s">
        <v>125</v>
      </c>
      <c r="F40" s="12" t="s">
        <v>38</v>
      </c>
      <c r="G40" s="12" t="s">
        <v>29</v>
      </c>
      <c r="H40" s="12" t="s">
        <v>30</v>
      </c>
      <c r="I40" s="35" t="s">
        <v>178</v>
      </c>
      <c r="J40" s="12" t="s">
        <v>179</v>
      </c>
      <c r="K40" s="47" t="s">
        <v>180</v>
      </c>
      <c r="L40" s="35">
        <v>74.5</v>
      </c>
      <c r="M40" s="35">
        <v>85.5</v>
      </c>
      <c r="N40" s="12">
        <v>3</v>
      </c>
      <c r="O40" s="35">
        <v>163</v>
      </c>
      <c r="P40" s="35">
        <v>81.5</v>
      </c>
      <c r="Q40" s="35">
        <v>82.8</v>
      </c>
      <c r="R40" s="35">
        <v>164.3</v>
      </c>
      <c r="S40" s="12">
        <v>2</v>
      </c>
      <c r="T40" s="12" t="s">
        <v>181</v>
      </c>
      <c r="U40" s="12" t="s">
        <v>181</v>
      </c>
      <c r="V40" s="12"/>
    </row>
    <row r="41" spans="1:22" ht="48">
      <c r="A41" s="14" t="s">
        <v>182</v>
      </c>
      <c r="B41" s="25" t="s">
        <v>183</v>
      </c>
      <c r="C41" s="26" t="s">
        <v>43</v>
      </c>
      <c r="D41" s="26">
        <v>1986.01</v>
      </c>
      <c r="E41" s="12" t="s">
        <v>37</v>
      </c>
      <c r="F41" s="12" t="s">
        <v>38</v>
      </c>
      <c r="G41" s="12" t="s">
        <v>29</v>
      </c>
      <c r="H41" s="12" t="s">
        <v>32</v>
      </c>
      <c r="I41" s="12" t="s">
        <v>184</v>
      </c>
      <c r="J41" s="12" t="s">
        <v>32</v>
      </c>
      <c r="K41" s="12" t="s">
        <v>185</v>
      </c>
      <c r="L41" s="48">
        <v>77.5</v>
      </c>
      <c r="M41" s="48">
        <v>92.5</v>
      </c>
      <c r="N41" s="49">
        <v>3</v>
      </c>
      <c r="O41" s="48">
        <v>173</v>
      </c>
      <c r="P41" s="35">
        <f aca="true" t="shared" si="0" ref="P41:P43">SUM(O41)/2</f>
        <v>86.5</v>
      </c>
      <c r="Q41" s="35">
        <v>78.8</v>
      </c>
      <c r="R41" s="35">
        <f aca="true" t="shared" si="1" ref="R41:R43">SUM(P41:Q41)</f>
        <v>165.3</v>
      </c>
      <c r="S41" s="12">
        <v>1</v>
      </c>
      <c r="T41" s="12" t="s">
        <v>34</v>
      </c>
      <c r="U41" s="12" t="s">
        <v>34</v>
      </c>
      <c r="V41" s="12"/>
    </row>
    <row r="42" spans="1:22" ht="48">
      <c r="A42" s="14" t="s">
        <v>186</v>
      </c>
      <c r="B42" s="25" t="s">
        <v>187</v>
      </c>
      <c r="C42" s="26" t="s">
        <v>26</v>
      </c>
      <c r="D42" s="26">
        <v>1984.03</v>
      </c>
      <c r="E42" s="12" t="s">
        <v>37</v>
      </c>
      <c r="F42" s="12" t="s">
        <v>38</v>
      </c>
      <c r="G42" s="12" t="s">
        <v>29</v>
      </c>
      <c r="H42" s="12" t="s">
        <v>30</v>
      </c>
      <c r="I42" s="12" t="s">
        <v>188</v>
      </c>
      <c r="J42" s="12" t="s">
        <v>189</v>
      </c>
      <c r="K42" s="12" t="s">
        <v>190</v>
      </c>
      <c r="L42" s="35">
        <v>86</v>
      </c>
      <c r="M42" s="35">
        <v>86.5</v>
      </c>
      <c r="N42" s="12">
        <v>3</v>
      </c>
      <c r="O42" s="35">
        <v>175.5</v>
      </c>
      <c r="P42" s="35">
        <f t="shared" si="0"/>
        <v>87.75</v>
      </c>
      <c r="Q42" s="35">
        <v>81.6</v>
      </c>
      <c r="R42" s="35">
        <f t="shared" si="1"/>
        <v>169.35</v>
      </c>
      <c r="S42" s="12">
        <v>1</v>
      </c>
      <c r="T42" s="12" t="s">
        <v>34</v>
      </c>
      <c r="U42" s="12" t="s">
        <v>34</v>
      </c>
      <c r="V42" s="12"/>
    </row>
    <row r="43" spans="1:22" ht="48">
      <c r="A43" s="70" t="s">
        <v>191</v>
      </c>
      <c r="B43" s="12" t="s">
        <v>192</v>
      </c>
      <c r="C43" s="12" t="s">
        <v>26</v>
      </c>
      <c r="D43" s="12" t="s">
        <v>193</v>
      </c>
      <c r="E43" s="12" t="s">
        <v>125</v>
      </c>
      <c r="F43" s="12" t="s">
        <v>139</v>
      </c>
      <c r="G43" s="12" t="s">
        <v>29</v>
      </c>
      <c r="H43" s="12" t="s">
        <v>30</v>
      </c>
      <c r="I43" s="12" t="s">
        <v>194</v>
      </c>
      <c r="J43" s="12" t="s">
        <v>195</v>
      </c>
      <c r="K43" s="12" t="s">
        <v>196</v>
      </c>
      <c r="L43" s="35">
        <v>89</v>
      </c>
      <c r="M43" s="35">
        <v>87.5</v>
      </c>
      <c r="N43" s="12">
        <v>3</v>
      </c>
      <c r="O43" s="35">
        <v>179.5</v>
      </c>
      <c r="P43" s="35">
        <f t="shared" si="0"/>
        <v>89.75</v>
      </c>
      <c r="Q43" s="35">
        <v>78</v>
      </c>
      <c r="R43" s="35">
        <f t="shared" si="1"/>
        <v>167.75</v>
      </c>
      <c r="S43" s="12">
        <v>1</v>
      </c>
      <c r="T43" s="12" t="s">
        <v>34</v>
      </c>
      <c r="U43" s="12" t="s">
        <v>34</v>
      </c>
      <c r="V43" s="12"/>
    </row>
    <row r="44" spans="1:22" ht="36">
      <c r="A44" s="15">
        <v>114522030516</v>
      </c>
      <c r="B44" s="16" t="s">
        <v>197</v>
      </c>
      <c r="C44" s="16" t="s">
        <v>26</v>
      </c>
      <c r="D44" s="17">
        <v>1989.01</v>
      </c>
      <c r="E44" s="16" t="s">
        <v>37</v>
      </c>
      <c r="F44" s="16" t="s">
        <v>38</v>
      </c>
      <c r="G44" s="16" t="s">
        <v>29</v>
      </c>
      <c r="H44" s="16" t="s">
        <v>30</v>
      </c>
      <c r="I44" s="16" t="s">
        <v>198</v>
      </c>
      <c r="J44" s="16" t="s">
        <v>199</v>
      </c>
      <c r="K44" s="38" t="s">
        <v>200</v>
      </c>
      <c r="L44" s="39">
        <v>89</v>
      </c>
      <c r="M44" s="39">
        <v>84.5</v>
      </c>
      <c r="N44" s="17">
        <v>0</v>
      </c>
      <c r="O44" s="40">
        <v>173.5</v>
      </c>
      <c r="P44" s="40">
        <v>86.75</v>
      </c>
      <c r="Q44" s="40">
        <v>83.2</v>
      </c>
      <c r="R44" s="40">
        <v>169.95</v>
      </c>
      <c r="S44" s="55">
        <v>1</v>
      </c>
      <c r="T44" s="16" t="s">
        <v>34</v>
      </c>
      <c r="U44" s="16" t="s">
        <v>34</v>
      </c>
      <c r="V44" s="17"/>
    </row>
    <row r="45" spans="1:22" ht="48">
      <c r="A45" s="15">
        <v>114522030820</v>
      </c>
      <c r="B45" s="16" t="s">
        <v>201</v>
      </c>
      <c r="C45" s="16" t="s">
        <v>26</v>
      </c>
      <c r="D45" s="17">
        <v>1985.05</v>
      </c>
      <c r="E45" s="16" t="s">
        <v>37</v>
      </c>
      <c r="F45" s="16" t="s">
        <v>38</v>
      </c>
      <c r="G45" s="16" t="s">
        <v>29</v>
      </c>
      <c r="H45" s="16" t="s">
        <v>30</v>
      </c>
      <c r="I45" s="16" t="s">
        <v>202</v>
      </c>
      <c r="J45" s="16" t="s">
        <v>203</v>
      </c>
      <c r="K45" s="38" t="s">
        <v>204</v>
      </c>
      <c r="L45" s="39">
        <v>78.5</v>
      </c>
      <c r="M45" s="39">
        <v>85</v>
      </c>
      <c r="N45" s="17">
        <v>3</v>
      </c>
      <c r="O45" s="40">
        <v>166.5</v>
      </c>
      <c r="P45" s="40">
        <v>83.25</v>
      </c>
      <c r="Q45" s="40">
        <v>82.6</v>
      </c>
      <c r="R45" s="40">
        <v>165.85</v>
      </c>
      <c r="S45" s="55">
        <v>1</v>
      </c>
      <c r="T45" s="16" t="s">
        <v>34</v>
      </c>
      <c r="U45" s="16" t="s">
        <v>34</v>
      </c>
      <c r="V45" s="17"/>
    </row>
    <row r="46" spans="1:22" ht="48">
      <c r="A46" s="11" t="s">
        <v>205</v>
      </c>
      <c r="B46" s="12" t="s">
        <v>206</v>
      </c>
      <c r="C46" s="12" t="s">
        <v>43</v>
      </c>
      <c r="D46" s="12">
        <v>1989.01</v>
      </c>
      <c r="E46" s="12" t="s">
        <v>60</v>
      </c>
      <c r="F46" s="12" t="s">
        <v>38</v>
      </c>
      <c r="G46" s="12" t="s">
        <v>29</v>
      </c>
      <c r="H46" s="12" t="s">
        <v>30</v>
      </c>
      <c r="I46" s="12" t="s">
        <v>207</v>
      </c>
      <c r="J46" s="12" t="s">
        <v>208</v>
      </c>
      <c r="K46" s="38" t="s">
        <v>209</v>
      </c>
      <c r="L46" s="35">
        <v>95.5</v>
      </c>
      <c r="M46" s="35">
        <v>96.5</v>
      </c>
      <c r="N46" s="12">
        <v>3</v>
      </c>
      <c r="O46" s="35">
        <v>195</v>
      </c>
      <c r="P46" s="35">
        <f aca="true" t="shared" si="2" ref="P46:P51">SUM(O46)/2</f>
        <v>97.5</v>
      </c>
      <c r="Q46" s="35">
        <v>77</v>
      </c>
      <c r="R46" s="35">
        <f aca="true" t="shared" si="3" ref="R46:R51">SUM(P46:Q46)</f>
        <v>174.5</v>
      </c>
      <c r="S46" s="12">
        <v>1</v>
      </c>
      <c r="T46" s="12" t="s">
        <v>34</v>
      </c>
      <c r="U46" s="12" t="s">
        <v>34</v>
      </c>
      <c r="V46" s="12"/>
    </row>
    <row r="47" spans="1:22" ht="36">
      <c r="A47" s="11" t="s">
        <v>210</v>
      </c>
      <c r="B47" s="12" t="s">
        <v>211</v>
      </c>
      <c r="C47" s="12" t="s">
        <v>26</v>
      </c>
      <c r="D47" s="12">
        <v>1988.02</v>
      </c>
      <c r="E47" s="12" t="s">
        <v>37</v>
      </c>
      <c r="F47" s="12" t="s">
        <v>55</v>
      </c>
      <c r="G47" s="12" t="s">
        <v>29</v>
      </c>
      <c r="H47" s="12" t="s">
        <v>30</v>
      </c>
      <c r="I47" s="12" t="s">
        <v>212</v>
      </c>
      <c r="J47" s="12" t="s">
        <v>213</v>
      </c>
      <c r="K47" s="38" t="s">
        <v>214</v>
      </c>
      <c r="L47" s="35">
        <v>103.5</v>
      </c>
      <c r="M47" s="35">
        <v>90.5</v>
      </c>
      <c r="N47" s="12">
        <v>0</v>
      </c>
      <c r="O47" s="35">
        <f aca="true" t="shared" si="4" ref="O47:O51">SUM(L47:N47)</f>
        <v>194</v>
      </c>
      <c r="P47" s="35">
        <f t="shared" si="2"/>
        <v>97</v>
      </c>
      <c r="Q47" s="35">
        <v>80.8</v>
      </c>
      <c r="R47" s="35">
        <v>177.8</v>
      </c>
      <c r="S47" s="12">
        <v>1</v>
      </c>
      <c r="T47" s="12" t="s">
        <v>34</v>
      </c>
      <c r="U47" s="12" t="s">
        <v>34</v>
      </c>
      <c r="V47" s="12"/>
    </row>
    <row r="48" spans="1:22" ht="48">
      <c r="A48" s="27" t="s">
        <v>215</v>
      </c>
      <c r="B48" s="27" t="s">
        <v>216</v>
      </c>
      <c r="C48" s="12" t="s">
        <v>43</v>
      </c>
      <c r="D48" s="12">
        <v>1992.11</v>
      </c>
      <c r="E48" s="12" t="s">
        <v>125</v>
      </c>
      <c r="F48" s="28" t="s">
        <v>55</v>
      </c>
      <c r="G48" s="28" t="s">
        <v>29</v>
      </c>
      <c r="H48" s="12" t="s">
        <v>30</v>
      </c>
      <c r="I48" s="28" t="s">
        <v>217</v>
      </c>
      <c r="J48" s="28" t="s">
        <v>218</v>
      </c>
      <c r="K48" s="38" t="s">
        <v>219</v>
      </c>
      <c r="L48" s="48">
        <v>92</v>
      </c>
      <c r="M48" s="48">
        <v>92</v>
      </c>
      <c r="N48" s="49">
        <v>0</v>
      </c>
      <c r="O48" s="35">
        <f t="shared" si="4"/>
        <v>184</v>
      </c>
      <c r="P48" s="35">
        <f t="shared" si="2"/>
        <v>92</v>
      </c>
      <c r="Q48" s="35">
        <v>81.6</v>
      </c>
      <c r="R48" s="35">
        <f t="shared" si="3"/>
        <v>173.6</v>
      </c>
      <c r="S48" s="12">
        <v>1</v>
      </c>
      <c r="T48" s="12" t="s">
        <v>34</v>
      </c>
      <c r="U48" s="12" t="s">
        <v>34</v>
      </c>
      <c r="V48" s="12"/>
    </row>
    <row r="49" spans="1:22" ht="48">
      <c r="A49" s="27" t="s">
        <v>220</v>
      </c>
      <c r="B49" s="27" t="s">
        <v>221</v>
      </c>
      <c r="C49" s="12" t="s">
        <v>43</v>
      </c>
      <c r="D49" s="12">
        <v>1986.02</v>
      </c>
      <c r="E49" s="28" t="s">
        <v>37</v>
      </c>
      <c r="F49" s="28" t="s">
        <v>139</v>
      </c>
      <c r="G49" s="28" t="s">
        <v>29</v>
      </c>
      <c r="H49" s="12" t="s">
        <v>32</v>
      </c>
      <c r="I49" s="28" t="s">
        <v>222</v>
      </c>
      <c r="J49" s="28" t="s">
        <v>223</v>
      </c>
      <c r="K49" s="38" t="s">
        <v>224</v>
      </c>
      <c r="L49" s="35">
        <v>74.8</v>
      </c>
      <c r="M49" s="35">
        <v>82.5</v>
      </c>
      <c r="N49" s="12">
        <v>3</v>
      </c>
      <c r="O49" s="35">
        <f t="shared" si="4"/>
        <v>160.3</v>
      </c>
      <c r="P49" s="35">
        <f t="shared" si="2"/>
        <v>80.15</v>
      </c>
      <c r="Q49" s="35">
        <v>86.4</v>
      </c>
      <c r="R49" s="35">
        <f t="shared" si="3"/>
        <v>166.55</v>
      </c>
      <c r="S49" s="12">
        <v>1</v>
      </c>
      <c r="T49" s="12" t="s">
        <v>34</v>
      </c>
      <c r="U49" s="12" t="s">
        <v>34</v>
      </c>
      <c r="V49" s="12"/>
    </row>
    <row r="50" spans="1:22" ht="36">
      <c r="A50" s="27" t="s">
        <v>225</v>
      </c>
      <c r="B50" s="27" t="s">
        <v>226</v>
      </c>
      <c r="C50" s="12" t="s">
        <v>43</v>
      </c>
      <c r="D50" s="29">
        <v>1991.1</v>
      </c>
      <c r="E50" s="12" t="s">
        <v>125</v>
      </c>
      <c r="F50" s="28" t="s">
        <v>139</v>
      </c>
      <c r="G50" s="28" t="s">
        <v>29</v>
      </c>
      <c r="H50" s="12" t="s">
        <v>30</v>
      </c>
      <c r="I50" s="28" t="s">
        <v>227</v>
      </c>
      <c r="J50" s="28" t="s">
        <v>228</v>
      </c>
      <c r="K50" s="38" t="s">
        <v>229</v>
      </c>
      <c r="L50" s="35">
        <v>58</v>
      </c>
      <c r="M50" s="35">
        <v>100</v>
      </c>
      <c r="N50" s="12">
        <v>3</v>
      </c>
      <c r="O50" s="35">
        <f t="shared" si="4"/>
        <v>161</v>
      </c>
      <c r="P50" s="35">
        <f t="shared" si="2"/>
        <v>80.5</v>
      </c>
      <c r="Q50" s="35">
        <v>84.6</v>
      </c>
      <c r="R50" s="35">
        <f t="shared" si="3"/>
        <v>165.1</v>
      </c>
      <c r="S50" s="12">
        <v>1</v>
      </c>
      <c r="T50" s="12" t="s">
        <v>34</v>
      </c>
      <c r="U50" s="12" t="s">
        <v>34</v>
      </c>
      <c r="V50" s="12"/>
    </row>
    <row r="51" spans="1:22" ht="36">
      <c r="A51" s="27" t="s">
        <v>230</v>
      </c>
      <c r="B51" s="27" t="s">
        <v>231</v>
      </c>
      <c r="C51" s="12" t="s">
        <v>43</v>
      </c>
      <c r="D51" s="29">
        <v>1984.1</v>
      </c>
      <c r="E51" s="28" t="s">
        <v>37</v>
      </c>
      <c r="F51" s="28" t="s">
        <v>55</v>
      </c>
      <c r="G51" s="28" t="s">
        <v>29</v>
      </c>
      <c r="H51" s="12" t="s">
        <v>30</v>
      </c>
      <c r="I51" s="28" t="s">
        <v>232</v>
      </c>
      <c r="J51" s="28" t="s">
        <v>233</v>
      </c>
      <c r="K51" s="38" t="s">
        <v>234</v>
      </c>
      <c r="L51" s="35">
        <v>83.5</v>
      </c>
      <c r="M51" s="35">
        <v>83.5</v>
      </c>
      <c r="N51" s="12">
        <v>0</v>
      </c>
      <c r="O51" s="35">
        <f t="shared" si="4"/>
        <v>167</v>
      </c>
      <c r="P51" s="35">
        <f t="shared" si="2"/>
        <v>83.5</v>
      </c>
      <c r="Q51" s="35">
        <v>82.2</v>
      </c>
      <c r="R51" s="35">
        <f t="shared" si="3"/>
        <v>165.7</v>
      </c>
      <c r="S51" s="12">
        <v>1</v>
      </c>
      <c r="T51" s="12" t="s">
        <v>34</v>
      </c>
      <c r="U51" s="12" t="s">
        <v>34</v>
      </c>
      <c r="V51" s="12"/>
    </row>
    <row r="52" spans="1:22" s="2" customFormat="1" ht="36">
      <c r="A52" s="71" t="s">
        <v>235</v>
      </c>
      <c r="B52" s="12" t="s">
        <v>236</v>
      </c>
      <c r="C52" s="12" t="s">
        <v>43</v>
      </c>
      <c r="D52" s="12">
        <v>1993.05</v>
      </c>
      <c r="E52" s="12" t="s">
        <v>60</v>
      </c>
      <c r="F52" s="12" t="s">
        <v>38</v>
      </c>
      <c r="G52" s="12" t="s">
        <v>29</v>
      </c>
      <c r="H52" s="12" t="s">
        <v>30</v>
      </c>
      <c r="I52" s="12" t="s">
        <v>237</v>
      </c>
      <c r="J52" s="12" t="s">
        <v>238</v>
      </c>
      <c r="K52" s="50" t="s">
        <v>239</v>
      </c>
      <c r="L52" s="38">
        <v>75.5</v>
      </c>
      <c r="M52" s="38">
        <v>89.5</v>
      </c>
      <c r="N52" s="12">
        <v>3</v>
      </c>
      <c r="O52" s="35">
        <v>169</v>
      </c>
      <c r="P52" s="35">
        <v>84.5</v>
      </c>
      <c r="Q52" s="35">
        <v>80.8</v>
      </c>
      <c r="R52" s="35">
        <v>165.3</v>
      </c>
      <c r="S52" s="12">
        <v>1</v>
      </c>
      <c r="T52" s="12" t="s">
        <v>34</v>
      </c>
      <c r="U52" s="12" t="s">
        <v>34</v>
      </c>
      <c r="V52" s="12"/>
    </row>
    <row r="53" spans="1:22" ht="48">
      <c r="A53" s="71" t="s">
        <v>240</v>
      </c>
      <c r="B53" s="12" t="s">
        <v>241</v>
      </c>
      <c r="C53" s="12" t="s">
        <v>26</v>
      </c>
      <c r="D53" s="12">
        <v>1987.02</v>
      </c>
      <c r="E53" s="12" t="s">
        <v>37</v>
      </c>
      <c r="F53" s="12" t="s">
        <v>38</v>
      </c>
      <c r="G53" s="12" t="s">
        <v>29</v>
      </c>
      <c r="H53" s="12" t="s">
        <v>30</v>
      </c>
      <c r="I53" s="12" t="s">
        <v>242</v>
      </c>
      <c r="J53" s="12" t="s">
        <v>243</v>
      </c>
      <c r="K53" s="50" t="s">
        <v>244</v>
      </c>
      <c r="L53" s="35">
        <v>89</v>
      </c>
      <c r="M53" s="35">
        <v>84</v>
      </c>
      <c r="N53" s="12">
        <v>3</v>
      </c>
      <c r="O53" s="35">
        <v>176</v>
      </c>
      <c r="P53" s="35">
        <v>88</v>
      </c>
      <c r="Q53" s="35">
        <v>83.6</v>
      </c>
      <c r="R53" s="35">
        <v>171.6</v>
      </c>
      <c r="S53" s="12">
        <v>1</v>
      </c>
      <c r="T53" s="12" t="s">
        <v>34</v>
      </c>
      <c r="U53" s="12" t="s">
        <v>34</v>
      </c>
      <c r="V53" s="12"/>
    </row>
    <row r="54" spans="1:22" ht="48">
      <c r="A54" s="71" t="s">
        <v>245</v>
      </c>
      <c r="B54" s="12" t="s">
        <v>246</v>
      </c>
      <c r="C54" s="12" t="s">
        <v>43</v>
      </c>
      <c r="D54" s="12">
        <v>1990.08</v>
      </c>
      <c r="E54" s="12" t="s">
        <v>60</v>
      </c>
      <c r="F54" s="12" t="s">
        <v>38</v>
      </c>
      <c r="G54" s="12" t="s">
        <v>29</v>
      </c>
      <c r="H54" s="12" t="s">
        <v>30</v>
      </c>
      <c r="I54" s="12" t="s">
        <v>247</v>
      </c>
      <c r="J54" s="12" t="s">
        <v>248</v>
      </c>
      <c r="K54" s="50" t="s">
        <v>244</v>
      </c>
      <c r="L54" s="35">
        <v>91</v>
      </c>
      <c r="M54" s="35">
        <v>87.5</v>
      </c>
      <c r="N54" s="12">
        <v>3</v>
      </c>
      <c r="O54" s="35">
        <v>181.5</v>
      </c>
      <c r="P54" s="35">
        <v>90.75</v>
      </c>
      <c r="Q54" s="35">
        <v>80</v>
      </c>
      <c r="R54" s="35">
        <v>170.75</v>
      </c>
      <c r="S54" s="12">
        <v>2</v>
      </c>
      <c r="T54" s="12" t="s">
        <v>34</v>
      </c>
      <c r="U54" s="12" t="s">
        <v>34</v>
      </c>
      <c r="V54" s="12"/>
    </row>
    <row r="55" spans="1:22" s="2" customFormat="1" ht="36">
      <c r="A55" s="71" t="s">
        <v>249</v>
      </c>
      <c r="B55" s="12" t="s">
        <v>250</v>
      </c>
      <c r="C55" s="12" t="s">
        <v>43</v>
      </c>
      <c r="D55" s="12">
        <v>1988.12</v>
      </c>
      <c r="E55" s="12" t="s">
        <v>125</v>
      </c>
      <c r="F55" s="12" t="s">
        <v>38</v>
      </c>
      <c r="G55" s="12" t="s">
        <v>29</v>
      </c>
      <c r="H55" s="12" t="s">
        <v>30</v>
      </c>
      <c r="I55" s="12" t="s">
        <v>251</v>
      </c>
      <c r="J55" s="12" t="s">
        <v>252</v>
      </c>
      <c r="K55" s="51" t="s">
        <v>253</v>
      </c>
      <c r="L55" s="35">
        <v>81.5</v>
      </c>
      <c r="M55" s="35">
        <v>90</v>
      </c>
      <c r="N55" s="12">
        <v>3</v>
      </c>
      <c r="O55" s="35">
        <v>174.5</v>
      </c>
      <c r="P55" s="38">
        <v>87.25</v>
      </c>
      <c r="Q55" s="57">
        <v>84</v>
      </c>
      <c r="R55" s="38">
        <v>171.25</v>
      </c>
      <c r="S55" s="12">
        <v>1</v>
      </c>
      <c r="T55" s="12" t="s">
        <v>34</v>
      </c>
      <c r="U55" s="12" t="s">
        <v>34</v>
      </c>
      <c r="V55" s="12"/>
    </row>
    <row r="56" spans="1:22" ht="48">
      <c r="A56" s="71" t="s">
        <v>254</v>
      </c>
      <c r="B56" s="12" t="s">
        <v>255</v>
      </c>
      <c r="C56" s="12" t="s">
        <v>26</v>
      </c>
      <c r="D56" s="12">
        <v>1986.03</v>
      </c>
      <c r="E56" s="12" t="s">
        <v>37</v>
      </c>
      <c r="F56" s="12" t="s">
        <v>38</v>
      </c>
      <c r="G56" s="12" t="s">
        <v>29</v>
      </c>
      <c r="H56" s="12" t="s">
        <v>30</v>
      </c>
      <c r="I56" s="12" t="s">
        <v>256</v>
      </c>
      <c r="J56" s="12" t="s">
        <v>257</v>
      </c>
      <c r="K56" s="50" t="s">
        <v>258</v>
      </c>
      <c r="L56" s="35">
        <v>98.5</v>
      </c>
      <c r="M56" s="35">
        <v>76.5</v>
      </c>
      <c r="N56" s="12">
        <v>3</v>
      </c>
      <c r="O56" s="35">
        <v>178</v>
      </c>
      <c r="P56" s="35">
        <v>89</v>
      </c>
      <c r="Q56" s="35">
        <v>81.2</v>
      </c>
      <c r="R56" s="35">
        <v>170.2</v>
      </c>
      <c r="S56" s="12">
        <v>1</v>
      </c>
      <c r="T56" s="12" t="s">
        <v>34</v>
      </c>
      <c r="U56" s="12" t="s">
        <v>34</v>
      </c>
      <c r="V56" s="12"/>
    </row>
    <row r="57" spans="1:22" ht="48">
      <c r="A57" s="11" t="s">
        <v>259</v>
      </c>
      <c r="B57" s="12" t="s">
        <v>260</v>
      </c>
      <c r="C57" s="12" t="s">
        <v>26</v>
      </c>
      <c r="D57" s="12">
        <v>1990.08</v>
      </c>
      <c r="E57" s="12" t="s">
        <v>37</v>
      </c>
      <c r="F57" s="12" t="s">
        <v>38</v>
      </c>
      <c r="G57" s="12" t="s">
        <v>44</v>
      </c>
      <c r="H57" s="12" t="s">
        <v>32</v>
      </c>
      <c r="I57" s="12" t="s">
        <v>261</v>
      </c>
      <c r="J57" s="12" t="s">
        <v>32</v>
      </c>
      <c r="K57" s="38" t="s">
        <v>262</v>
      </c>
      <c r="L57" s="35">
        <v>63.6</v>
      </c>
      <c r="M57" s="35">
        <v>89.5</v>
      </c>
      <c r="N57" s="12">
        <v>3</v>
      </c>
      <c r="O57" s="35">
        <f aca="true" t="shared" si="5" ref="O57:O63">SUM(L57:N57)</f>
        <v>156.1</v>
      </c>
      <c r="P57" s="35">
        <f aca="true" t="shared" si="6" ref="P57:P63">SUM(O57)/2</f>
        <v>78.05</v>
      </c>
      <c r="Q57" s="35">
        <v>82.4</v>
      </c>
      <c r="R57" s="35">
        <f aca="true" t="shared" si="7" ref="R57:R62">SUM(P57:Q57)</f>
        <v>160.45</v>
      </c>
      <c r="S57" s="12">
        <v>1</v>
      </c>
      <c r="T57" s="12" t="s">
        <v>34</v>
      </c>
      <c r="U57" s="12" t="s">
        <v>34</v>
      </c>
      <c r="V57" s="12"/>
    </row>
    <row r="58" spans="1:22" ht="48">
      <c r="A58" s="11" t="s">
        <v>263</v>
      </c>
      <c r="B58" s="12" t="s">
        <v>264</v>
      </c>
      <c r="C58" s="12" t="s">
        <v>26</v>
      </c>
      <c r="D58" s="12">
        <v>1989.12</v>
      </c>
      <c r="E58" s="12" t="s">
        <v>37</v>
      </c>
      <c r="F58" s="12" t="s">
        <v>38</v>
      </c>
      <c r="G58" s="12" t="s">
        <v>44</v>
      </c>
      <c r="H58" s="12" t="s">
        <v>32</v>
      </c>
      <c r="I58" s="12" t="s">
        <v>265</v>
      </c>
      <c r="J58" s="12" t="s">
        <v>32</v>
      </c>
      <c r="K58" s="38" t="s">
        <v>266</v>
      </c>
      <c r="L58" s="35">
        <v>53.2</v>
      </c>
      <c r="M58" s="35">
        <v>61</v>
      </c>
      <c r="N58" s="12">
        <v>3</v>
      </c>
      <c r="O58" s="35">
        <f t="shared" si="5"/>
        <v>117.2</v>
      </c>
      <c r="P58" s="35">
        <f t="shared" si="6"/>
        <v>58.6</v>
      </c>
      <c r="Q58" s="35">
        <v>79.66</v>
      </c>
      <c r="R58" s="35">
        <f t="shared" si="7"/>
        <v>138.26</v>
      </c>
      <c r="S58" s="12">
        <v>1</v>
      </c>
      <c r="T58" s="12" t="s">
        <v>34</v>
      </c>
      <c r="U58" s="12" t="s">
        <v>34</v>
      </c>
      <c r="V58" s="12"/>
    </row>
    <row r="59" spans="1:22" ht="48">
      <c r="A59" s="11" t="s">
        <v>267</v>
      </c>
      <c r="B59" s="12" t="s">
        <v>268</v>
      </c>
      <c r="C59" s="12" t="s">
        <v>26</v>
      </c>
      <c r="D59" s="12">
        <v>1988.05</v>
      </c>
      <c r="E59" s="12" t="s">
        <v>37</v>
      </c>
      <c r="F59" s="12" t="s">
        <v>55</v>
      </c>
      <c r="G59" s="12" t="s">
        <v>269</v>
      </c>
      <c r="H59" s="12" t="s">
        <v>32</v>
      </c>
      <c r="I59" s="12" t="s">
        <v>270</v>
      </c>
      <c r="J59" s="12" t="s">
        <v>32</v>
      </c>
      <c r="K59" s="38" t="s">
        <v>271</v>
      </c>
      <c r="L59" s="35">
        <v>54.9</v>
      </c>
      <c r="M59" s="35">
        <v>80</v>
      </c>
      <c r="N59" s="12">
        <v>0</v>
      </c>
      <c r="O59" s="35">
        <f t="shared" si="5"/>
        <v>134.9</v>
      </c>
      <c r="P59" s="35">
        <f t="shared" si="6"/>
        <v>67.45</v>
      </c>
      <c r="Q59" s="35">
        <v>83.56</v>
      </c>
      <c r="R59" s="35">
        <f t="shared" si="7"/>
        <v>151.01</v>
      </c>
      <c r="S59" s="12">
        <v>1</v>
      </c>
      <c r="T59" s="12" t="s">
        <v>34</v>
      </c>
      <c r="U59" s="12" t="s">
        <v>34</v>
      </c>
      <c r="V59" s="12"/>
    </row>
    <row r="60" spans="1:22" ht="36">
      <c r="A60" s="14" t="s">
        <v>272</v>
      </c>
      <c r="B60" s="14" t="s">
        <v>273</v>
      </c>
      <c r="C60" s="14" t="s">
        <v>43</v>
      </c>
      <c r="D60" s="14">
        <v>1992.02</v>
      </c>
      <c r="E60" s="14" t="s">
        <v>274</v>
      </c>
      <c r="F60" s="14" t="s">
        <v>275</v>
      </c>
      <c r="G60" s="14" t="s">
        <v>29</v>
      </c>
      <c r="H60" s="14" t="s">
        <v>30</v>
      </c>
      <c r="I60" s="14" t="s">
        <v>276</v>
      </c>
      <c r="J60" s="14" t="s">
        <v>277</v>
      </c>
      <c r="K60" s="43" t="s">
        <v>278</v>
      </c>
      <c r="L60" s="52">
        <v>76</v>
      </c>
      <c r="M60" s="52">
        <v>78</v>
      </c>
      <c r="N60" s="14">
        <v>3</v>
      </c>
      <c r="O60" s="52">
        <f t="shared" si="5"/>
        <v>157</v>
      </c>
      <c r="P60" s="52">
        <f t="shared" si="6"/>
        <v>78.5</v>
      </c>
      <c r="Q60" s="52">
        <v>87.3</v>
      </c>
      <c r="R60" s="52">
        <f t="shared" si="7"/>
        <v>165.8</v>
      </c>
      <c r="S60" s="14">
        <v>1</v>
      </c>
      <c r="T60" s="14" t="s">
        <v>34</v>
      </c>
      <c r="U60" s="14" t="s">
        <v>34</v>
      </c>
      <c r="V60" s="14"/>
    </row>
    <row r="61" spans="1:22" ht="36">
      <c r="A61" s="14" t="s">
        <v>279</v>
      </c>
      <c r="B61" s="14" t="s">
        <v>280</v>
      </c>
      <c r="C61" s="14" t="s">
        <v>43</v>
      </c>
      <c r="D61" s="14" t="s">
        <v>281</v>
      </c>
      <c r="E61" s="14" t="s">
        <v>274</v>
      </c>
      <c r="F61" s="14" t="s">
        <v>275</v>
      </c>
      <c r="G61" s="14" t="s">
        <v>29</v>
      </c>
      <c r="H61" s="14" t="s">
        <v>30</v>
      </c>
      <c r="I61" s="14" t="s">
        <v>282</v>
      </c>
      <c r="J61" s="14" t="s">
        <v>283</v>
      </c>
      <c r="K61" s="43" t="s">
        <v>284</v>
      </c>
      <c r="L61" s="52">
        <v>75.5</v>
      </c>
      <c r="M61" s="52">
        <v>97</v>
      </c>
      <c r="N61" s="14">
        <v>3</v>
      </c>
      <c r="O61" s="52">
        <f t="shared" si="5"/>
        <v>175.5</v>
      </c>
      <c r="P61" s="52">
        <f t="shared" si="6"/>
        <v>87.75</v>
      </c>
      <c r="Q61" s="52">
        <v>81.42</v>
      </c>
      <c r="R61" s="52">
        <f t="shared" si="7"/>
        <v>169.17000000000002</v>
      </c>
      <c r="S61" s="14">
        <v>1</v>
      </c>
      <c r="T61" s="14" t="s">
        <v>34</v>
      </c>
      <c r="U61" s="14" t="s">
        <v>34</v>
      </c>
      <c r="V61" s="14"/>
    </row>
    <row r="62" spans="1:22" ht="36">
      <c r="A62" s="14" t="s">
        <v>285</v>
      </c>
      <c r="B62" s="14" t="s">
        <v>286</v>
      </c>
      <c r="C62" s="12" t="s">
        <v>26</v>
      </c>
      <c r="D62" s="14" t="s">
        <v>287</v>
      </c>
      <c r="E62" s="14" t="s">
        <v>274</v>
      </c>
      <c r="F62" s="14" t="s">
        <v>38</v>
      </c>
      <c r="G62" s="14" t="s">
        <v>29</v>
      </c>
      <c r="H62" s="14" t="s">
        <v>30</v>
      </c>
      <c r="I62" s="14" t="s">
        <v>288</v>
      </c>
      <c r="J62" s="14" t="s">
        <v>289</v>
      </c>
      <c r="K62" s="14" t="s">
        <v>290</v>
      </c>
      <c r="L62" s="52">
        <v>81</v>
      </c>
      <c r="M62" s="52">
        <v>102.5</v>
      </c>
      <c r="N62" s="14">
        <v>3</v>
      </c>
      <c r="O62" s="52">
        <f t="shared" si="5"/>
        <v>186.5</v>
      </c>
      <c r="P62" s="52">
        <f t="shared" si="6"/>
        <v>93.25</v>
      </c>
      <c r="Q62" s="52">
        <v>78.6</v>
      </c>
      <c r="R62" s="52">
        <f t="shared" si="7"/>
        <v>171.85</v>
      </c>
      <c r="S62" s="14">
        <v>2</v>
      </c>
      <c r="T62" s="14" t="s">
        <v>34</v>
      </c>
      <c r="U62" s="14" t="s">
        <v>34</v>
      </c>
      <c r="V62" s="14"/>
    </row>
    <row r="63" spans="1:22" ht="36">
      <c r="A63" s="14" t="s">
        <v>291</v>
      </c>
      <c r="B63" s="14" t="s">
        <v>292</v>
      </c>
      <c r="C63" s="14" t="s">
        <v>26</v>
      </c>
      <c r="D63" s="14" t="s">
        <v>293</v>
      </c>
      <c r="E63" s="14" t="s">
        <v>37</v>
      </c>
      <c r="F63" s="14" t="s">
        <v>275</v>
      </c>
      <c r="G63" s="14" t="s">
        <v>44</v>
      </c>
      <c r="H63" s="14" t="s">
        <v>32</v>
      </c>
      <c r="I63" s="14" t="s">
        <v>294</v>
      </c>
      <c r="J63" s="14" t="s">
        <v>295</v>
      </c>
      <c r="K63" s="14" t="s">
        <v>296</v>
      </c>
      <c r="L63" s="52">
        <v>60</v>
      </c>
      <c r="M63" s="52">
        <v>81.5</v>
      </c>
      <c r="N63" s="14">
        <v>3</v>
      </c>
      <c r="O63" s="52">
        <f t="shared" si="5"/>
        <v>144.5</v>
      </c>
      <c r="P63" s="52">
        <f t="shared" si="6"/>
        <v>72.25</v>
      </c>
      <c r="Q63" s="52" t="s">
        <v>297</v>
      </c>
      <c r="R63" s="52">
        <v>152.05</v>
      </c>
      <c r="S63" s="14">
        <v>1</v>
      </c>
      <c r="T63" s="14" t="s">
        <v>34</v>
      </c>
      <c r="U63" s="14" t="s">
        <v>34</v>
      </c>
      <c r="V63" s="14"/>
    </row>
    <row r="64" spans="1:22" ht="36">
      <c r="A64" s="14" t="s">
        <v>298</v>
      </c>
      <c r="B64" s="14" t="s">
        <v>299</v>
      </c>
      <c r="C64" s="12" t="s">
        <v>43</v>
      </c>
      <c r="D64" s="12">
        <v>1986.11</v>
      </c>
      <c r="E64" s="12" t="s">
        <v>37</v>
      </c>
      <c r="F64" s="30" t="s">
        <v>55</v>
      </c>
      <c r="G64" s="12" t="s">
        <v>29</v>
      </c>
      <c r="H64" s="12" t="s">
        <v>30</v>
      </c>
      <c r="I64" s="12" t="s">
        <v>300</v>
      </c>
      <c r="J64" s="12" t="s">
        <v>301</v>
      </c>
      <c r="K64" s="43" t="s">
        <v>302</v>
      </c>
      <c r="L64" s="35">
        <v>81.5</v>
      </c>
      <c r="M64" s="35">
        <v>90.5</v>
      </c>
      <c r="N64" s="12">
        <v>0</v>
      </c>
      <c r="O64" s="35">
        <v>172</v>
      </c>
      <c r="P64" s="53">
        <v>86</v>
      </c>
      <c r="Q64" s="53">
        <v>86.2</v>
      </c>
      <c r="R64" s="35">
        <v>172.2</v>
      </c>
      <c r="S64" s="12">
        <v>1</v>
      </c>
      <c r="T64" s="12" t="s">
        <v>34</v>
      </c>
      <c r="U64" s="12" t="s">
        <v>34</v>
      </c>
      <c r="V64" s="12"/>
    </row>
    <row r="65" spans="1:22" ht="36">
      <c r="A65" s="14" t="s">
        <v>303</v>
      </c>
      <c r="B65" s="14" t="s">
        <v>304</v>
      </c>
      <c r="C65" s="12" t="s">
        <v>43</v>
      </c>
      <c r="D65" s="12">
        <v>1991.12</v>
      </c>
      <c r="E65" s="12" t="s">
        <v>125</v>
      </c>
      <c r="F65" s="30" t="s">
        <v>38</v>
      </c>
      <c r="G65" s="12" t="s">
        <v>29</v>
      </c>
      <c r="H65" s="12" t="s">
        <v>30</v>
      </c>
      <c r="I65" s="12" t="s">
        <v>305</v>
      </c>
      <c r="J65" s="12" t="s">
        <v>306</v>
      </c>
      <c r="K65" s="43" t="s">
        <v>302</v>
      </c>
      <c r="L65" s="35">
        <v>78</v>
      </c>
      <c r="M65" s="35">
        <v>89</v>
      </c>
      <c r="N65" s="12">
        <v>3</v>
      </c>
      <c r="O65" s="35">
        <v>170</v>
      </c>
      <c r="P65" s="53">
        <v>85</v>
      </c>
      <c r="Q65" s="53">
        <v>85</v>
      </c>
      <c r="R65" s="35">
        <v>170</v>
      </c>
      <c r="S65" s="12">
        <v>2</v>
      </c>
      <c r="T65" s="12" t="s">
        <v>34</v>
      </c>
      <c r="U65" s="12" t="s">
        <v>34</v>
      </c>
      <c r="V65" s="12"/>
    </row>
    <row r="66" spans="1:22" ht="36">
      <c r="A66" s="14" t="s">
        <v>307</v>
      </c>
      <c r="B66" s="14" t="s">
        <v>308</v>
      </c>
      <c r="C66" s="12" t="s">
        <v>43</v>
      </c>
      <c r="D66" s="12">
        <v>1990.03</v>
      </c>
      <c r="E66" s="12" t="s">
        <v>37</v>
      </c>
      <c r="F66" s="30" t="s">
        <v>55</v>
      </c>
      <c r="G66" s="12" t="s">
        <v>29</v>
      </c>
      <c r="H66" s="12" t="s">
        <v>30</v>
      </c>
      <c r="I66" s="12" t="s">
        <v>309</v>
      </c>
      <c r="J66" s="12" t="s">
        <v>310</v>
      </c>
      <c r="K66" s="43" t="s">
        <v>311</v>
      </c>
      <c r="L66" s="35">
        <v>93</v>
      </c>
      <c r="M66" s="35">
        <v>80</v>
      </c>
      <c r="N66" s="12">
        <v>0</v>
      </c>
      <c r="O66" s="35">
        <v>173</v>
      </c>
      <c r="P66" s="53">
        <v>86.5</v>
      </c>
      <c r="Q66" s="53">
        <v>78</v>
      </c>
      <c r="R66" s="35">
        <v>164.5</v>
      </c>
      <c r="S66" s="12">
        <v>1</v>
      </c>
      <c r="T66" s="12" t="s">
        <v>34</v>
      </c>
      <c r="U66" s="12" t="s">
        <v>34</v>
      </c>
      <c r="V66" s="12"/>
    </row>
    <row r="67" spans="1:22" ht="60">
      <c r="A67" s="14" t="s">
        <v>312</v>
      </c>
      <c r="B67" s="14" t="s">
        <v>313</v>
      </c>
      <c r="C67" s="12" t="s">
        <v>43</v>
      </c>
      <c r="D67" s="14" t="s">
        <v>314</v>
      </c>
      <c r="E67" s="12" t="s">
        <v>37</v>
      </c>
      <c r="F67" s="30" t="s">
        <v>139</v>
      </c>
      <c r="G67" s="12" t="s">
        <v>29</v>
      </c>
      <c r="H67" s="12" t="s">
        <v>30</v>
      </c>
      <c r="I67" s="12" t="s">
        <v>315</v>
      </c>
      <c r="J67" s="12" t="s">
        <v>316</v>
      </c>
      <c r="K67" s="38" t="s">
        <v>317</v>
      </c>
      <c r="L67" s="35">
        <v>69</v>
      </c>
      <c r="M67" s="35">
        <v>68</v>
      </c>
      <c r="N67" s="12">
        <v>3</v>
      </c>
      <c r="O67" s="35">
        <v>140</v>
      </c>
      <c r="P67" s="53">
        <v>70</v>
      </c>
      <c r="Q67" s="53">
        <v>85.2</v>
      </c>
      <c r="R67" s="35">
        <v>155.2</v>
      </c>
      <c r="S67" s="12">
        <v>1</v>
      </c>
      <c r="T67" s="12" t="s">
        <v>34</v>
      </c>
      <c r="U67" s="12" t="s">
        <v>34</v>
      </c>
      <c r="V67" s="12"/>
    </row>
    <row r="68" spans="1:22" ht="48">
      <c r="A68" s="71" t="s">
        <v>318</v>
      </c>
      <c r="B68" s="12" t="s">
        <v>319</v>
      </c>
      <c r="C68" s="12" t="s">
        <v>43</v>
      </c>
      <c r="D68" s="12">
        <v>1987.12</v>
      </c>
      <c r="E68" s="12" t="s">
        <v>125</v>
      </c>
      <c r="F68" s="12" t="s">
        <v>38</v>
      </c>
      <c r="G68" s="12" t="s">
        <v>29</v>
      </c>
      <c r="H68" s="12" t="s">
        <v>30</v>
      </c>
      <c r="I68" s="12" t="s">
        <v>320</v>
      </c>
      <c r="J68" s="12" t="s">
        <v>321</v>
      </c>
      <c r="K68" s="38" t="s">
        <v>322</v>
      </c>
      <c r="L68" s="35">
        <v>86.5</v>
      </c>
      <c r="M68" s="35">
        <v>91</v>
      </c>
      <c r="N68" s="12">
        <v>3</v>
      </c>
      <c r="O68" s="59">
        <v>180.5</v>
      </c>
      <c r="P68" s="35">
        <f>SUM(L68:N68)/2</f>
        <v>90.25</v>
      </c>
      <c r="Q68" s="35">
        <v>85.36</v>
      </c>
      <c r="R68" s="66">
        <v>175.61</v>
      </c>
      <c r="S68" s="12">
        <v>1</v>
      </c>
      <c r="T68" s="12" t="s">
        <v>34</v>
      </c>
      <c r="U68" s="12" t="s">
        <v>34</v>
      </c>
      <c r="V68" s="12"/>
    </row>
    <row r="69" spans="1:22" ht="48">
      <c r="A69" s="71" t="s">
        <v>323</v>
      </c>
      <c r="B69" s="26" t="s">
        <v>324</v>
      </c>
      <c r="C69" s="12" t="s">
        <v>26</v>
      </c>
      <c r="D69" s="12">
        <v>1990.07</v>
      </c>
      <c r="E69" s="12" t="s">
        <v>37</v>
      </c>
      <c r="F69" s="12" t="s">
        <v>55</v>
      </c>
      <c r="G69" s="12" t="s">
        <v>44</v>
      </c>
      <c r="H69" s="12" t="s">
        <v>32</v>
      </c>
      <c r="I69" s="12" t="s">
        <v>325</v>
      </c>
      <c r="J69" s="12" t="s">
        <v>326</v>
      </c>
      <c r="K69" s="38" t="s">
        <v>322</v>
      </c>
      <c r="L69" s="35">
        <v>86</v>
      </c>
      <c r="M69" s="35">
        <v>79.5</v>
      </c>
      <c r="N69" s="12">
        <v>0</v>
      </c>
      <c r="O69" s="59">
        <v>165.5</v>
      </c>
      <c r="P69" s="35">
        <f>SUM(L69:N69)/2</f>
        <v>82.75</v>
      </c>
      <c r="Q69" s="35">
        <v>87.06</v>
      </c>
      <c r="R69" s="35">
        <v>169.81</v>
      </c>
      <c r="S69" s="12">
        <v>2</v>
      </c>
      <c r="T69" s="12" t="s">
        <v>34</v>
      </c>
      <c r="U69" s="12" t="s">
        <v>34</v>
      </c>
      <c r="V69" s="12"/>
    </row>
    <row r="70" spans="1:22" s="2" customFormat="1" ht="48">
      <c r="A70" s="71" t="s">
        <v>327</v>
      </c>
      <c r="B70" s="12" t="s">
        <v>328</v>
      </c>
      <c r="C70" s="12" t="s">
        <v>43</v>
      </c>
      <c r="D70" s="12">
        <v>1995.07</v>
      </c>
      <c r="E70" s="12" t="s">
        <v>60</v>
      </c>
      <c r="F70" s="12" t="s">
        <v>38</v>
      </c>
      <c r="G70" s="12" t="s">
        <v>29</v>
      </c>
      <c r="H70" s="12" t="s">
        <v>30</v>
      </c>
      <c r="I70" s="12" t="s">
        <v>329</v>
      </c>
      <c r="J70" s="12" t="s">
        <v>32</v>
      </c>
      <c r="K70" s="38" t="s">
        <v>330</v>
      </c>
      <c r="L70" s="35">
        <v>77.5</v>
      </c>
      <c r="M70" s="35">
        <v>109</v>
      </c>
      <c r="N70" s="12">
        <v>3</v>
      </c>
      <c r="O70" s="59">
        <v>189.5</v>
      </c>
      <c r="P70" s="35">
        <f>SUM(L70:N70)/2</f>
        <v>94.75</v>
      </c>
      <c r="Q70" s="41">
        <v>83.6</v>
      </c>
      <c r="R70" s="66">
        <v>178.35</v>
      </c>
      <c r="S70" s="12">
        <v>1</v>
      </c>
      <c r="T70" s="12" t="s">
        <v>34</v>
      </c>
      <c r="U70" s="12" t="s">
        <v>34</v>
      </c>
      <c r="V70" s="12"/>
    </row>
    <row r="71" spans="1:22" ht="49.5" customHeight="1">
      <c r="A71" s="11">
        <v>524522011203</v>
      </c>
      <c r="B71" s="12" t="s">
        <v>331</v>
      </c>
      <c r="C71" s="12" t="s">
        <v>43</v>
      </c>
      <c r="D71" s="12">
        <v>1983.12</v>
      </c>
      <c r="E71" s="12" t="s">
        <v>125</v>
      </c>
      <c r="F71" s="12" t="s">
        <v>55</v>
      </c>
      <c r="G71" s="12" t="s">
        <v>44</v>
      </c>
      <c r="H71" s="12" t="s">
        <v>32</v>
      </c>
      <c r="I71" s="12" t="s">
        <v>332</v>
      </c>
      <c r="J71" s="12" t="s">
        <v>333</v>
      </c>
      <c r="K71" s="44" t="s">
        <v>334</v>
      </c>
      <c r="L71" s="38">
        <v>61</v>
      </c>
      <c r="M71" s="38">
        <v>76.5</v>
      </c>
      <c r="N71" s="12">
        <v>0</v>
      </c>
      <c r="O71" s="35">
        <v>137.5</v>
      </c>
      <c r="P71" s="35">
        <v>68.75</v>
      </c>
      <c r="Q71" s="35">
        <v>86.2</v>
      </c>
      <c r="R71" s="35">
        <v>154.95</v>
      </c>
      <c r="S71" s="12">
        <v>1</v>
      </c>
      <c r="T71" s="12" t="s">
        <v>34</v>
      </c>
      <c r="U71" s="12" t="s">
        <v>34</v>
      </c>
      <c r="V71" s="12"/>
    </row>
    <row r="72" spans="1:22" ht="36">
      <c r="A72" s="11">
        <v>544522012818</v>
      </c>
      <c r="B72" s="12" t="s">
        <v>335</v>
      </c>
      <c r="C72" s="12" t="s">
        <v>43</v>
      </c>
      <c r="D72" s="12">
        <v>1991.07</v>
      </c>
      <c r="E72" s="12" t="s">
        <v>125</v>
      </c>
      <c r="F72" s="12" t="s">
        <v>55</v>
      </c>
      <c r="G72" s="12" t="s">
        <v>44</v>
      </c>
      <c r="H72" s="12" t="s">
        <v>32</v>
      </c>
      <c r="I72" s="12" t="s">
        <v>336</v>
      </c>
      <c r="J72" s="12" t="s">
        <v>337</v>
      </c>
      <c r="K72" s="60" t="s">
        <v>338</v>
      </c>
      <c r="L72" s="38">
        <v>76</v>
      </c>
      <c r="M72" s="38">
        <v>67.1</v>
      </c>
      <c r="N72" s="12">
        <v>0</v>
      </c>
      <c r="O72" s="35">
        <v>143.1</v>
      </c>
      <c r="P72" s="35">
        <v>71.55</v>
      </c>
      <c r="Q72" s="35">
        <v>82</v>
      </c>
      <c r="R72" s="35">
        <v>153.55</v>
      </c>
      <c r="S72" s="12">
        <v>1</v>
      </c>
      <c r="T72" s="12" t="s">
        <v>34</v>
      </c>
      <c r="U72" s="12" t="s">
        <v>34</v>
      </c>
      <c r="V72" s="12"/>
    </row>
    <row r="73" spans="1:22" ht="36">
      <c r="A73" s="11" t="s">
        <v>339</v>
      </c>
      <c r="B73" s="14" t="s">
        <v>340</v>
      </c>
      <c r="C73" s="42" t="s">
        <v>43</v>
      </c>
      <c r="D73" s="14" t="s">
        <v>341</v>
      </c>
      <c r="E73" s="12" t="s">
        <v>37</v>
      </c>
      <c r="F73" s="12" t="s">
        <v>55</v>
      </c>
      <c r="G73" s="12" t="s">
        <v>29</v>
      </c>
      <c r="H73" s="12" t="s">
        <v>30</v>
      </c>
      <c r="I73" s="12" t="s">
        <v>342</v>
      </c>
      <c r="J73" s="12" t="s">
        <v>343</v>
      </c>
      <c r="K73" s="38" t="s">
        <v>344</v>
      </c>
      <c r="L73" s="35">
        <v>75.5</v>
      </c>
      <c r="M73" s="35">
        <v>77.8</v>
      </c>
      <c r="N73" s="12">
        <v>0</v>
      </c>
      <c r="O73" s="35">
        <v>153.3</v>
      </c>
      <c r="P73" s="35">
        <v>76.65</v>
      </c>
      <c r="Q73" s="35">
        <v>77.6</v>
      </c>
      <c r="R73" s="52" t="s">
        <v>345</v>
      </c>
      <c r="S73" s="12">
        <v>1</v>
      </c>
      <c r="T73" s="12" t="s">
        <v>34</v>
      </c>
      <c r="U73" s="12" t="s">
        <v>34</v>
      </c>
      <c r="V73" s="12"/>
    </row>
    <row r="74" spans="1:22" ht="48">
      <c r="A74" s="11" t="s">
        <v>346</v>
      </c>
      <c r="B74" s="14" t="s">
        <v>347</v>
      </c>
      <c r="C74" s="42" t="s">
        <v>43</v>
      </c>
      <c r="D74" s="14" t="s">
        <v>348</v>
      </c>
      <c r="E74" s="12" t="s">
        <v>37</v>
      </c>
      <c r="F74" s="12" t="s">
        <v>55</v>
      </c>
      <c r="G74" s="12" t="s">
        <v>29</v>
      </c>
      <c r="H74" s="12" t="s">
        <v>30</v>
      </c>
      <c r="I74" s="12" t="s">
        <v>349</v>
      </c>
      <c r="J74" s="12" t="s">
        <v>350</v>
      </c>
      <c r="K74" s="38" t="s">
        <v>344</v>
      </c>
      <c r="L74" s="35">
        <v>87</v>
      </c>
      <c r="M74" s="35">
        <v>60.5</v>
      </c>
      <c r="N74" s="12">
        <v>0</v>
      </c>
      <c r="O74" s="35">
        <v>147.5</v>
      </c>
      <c r="P74" s="35">
        <v>73.75</v>
      </c>
      <c r="Q74" s="35">
        <v>79.4</v>
      </c>
      <c r="R74" s="52" t="s">
        <v>351</v>
      </c>
      <c r="S74" s="12">
        <v>2</v>
      </c>
      <c r="T74" s="12" t="s">
        <v>34</v>
      </c>
      <c r="U74" s="12" t="s">
        <v>34</v>
      </c>
      <c r="V74" s="12"/>
    </row>
    <row r="75" spans="1:22" ht="36">
      <c r="A75" s="11" t="s">
        <v>352</v>
      </c>
      <c r="B75" s="14" t="s">
        <v>353</v>
      </c>
      <c r="C75" s="42" t="s">
        <v>26</v>
      </c>
      <c r="D75" s="14" t="s">
        <v>354</v>
      </c>
      <c r="E75" s="12" t="s">
        <v>37</v>
      </c>
      <c r="F75" s="12" t="s">
        <v>38</v>
      </c>
      <c r="G75" s="12" t="s">
        <v>44</v>
      </c>
      <c r="H75" s="12" t="s">
        <v>32</v>
      </c>
      <c r="I75" s="12" t="s">
        <v>355</v>
      </c>
      <c r="J75" s="12" t="s">
        <v>356</v>
      </c>
      <c r="K75" s="38" t="s">
        <v>344</v>
      </c>
      <c r="L75" s="35">
        <v>64</v>
      </c>
      <c r="M75" s="35">
        <v>89.3</v>
      </c>
      <c r="N75" s="12">
        <v>3</v>
      </c>
      <c r="O75" s="35">
        <v>156.3</v>
      </c>
      <c r="P75" s="35">
        <v>78.15</v>
      </c>
      <c r="Q75" s="35">
        <v>74.8</v>
      </c>
      <c r="R75" s="52" t="s">
        <v>357</v>
      </c>
      <c r="S75" s="12">
        <v>3</v>
      </c>
      <c r="T75" s="12" t="s">
        <v>34</v>
      </c>
      <c r="U75" s="12" t="s">
        <v>34</v>
      </c>
      <c r="V75" s="12"/>
    </row>
    <row r="76" spans="1:22" ht="36">
      <c r="A76" s="11" t="s">
        <v>358</v>
      </c>
      <c r="B76" s="14" t="s">
        <v>359</v>
      </c>
      <c r="C76" s="42" t="s">
        <v>43</v>
      </c>
      <c r="D76" s="14" t="s">
        <v>360</v>
      </c>
      <c r="E76" s="12" t="s">
        <v>37</v>
      </c>
      <c r="F76" s="12" t="s">
        <v>38</v>
      </c>
      <c r="G76" s="58" t="s">
        <v>29</v>
      </c>
      <c r="H76" s="58" t="s">
        <v>32</v>
      </c>
      <c r="I76" s="61" t="s">
        <v>361</v>
      </c>
      <c r="J76" s="12" t="s">
        <v>362</v>
      </c>
      <c r="K76" s="38" t="s">
        <v>344</v>
      </c>
      <c r="L76" s="35">
        <v>75.5</v>
      </c>
      <c r="M76" s="35">
        <v>66.2</v>
      </c>
      <c r="N76" s="12">
        <v>3</v>
      </c>
      <c r="O76" s="52" t="s">
        <v>363</v>
      </c>
      <c r="P76" s="35">
        <v>72.35</v>
      </c>
      <c r="Q76" s="35">
        <v>71</v>
      </c>
      <c r="R76" s="52" t="s">
        <v>364</v>
      </c>
      <c r="S76" s="12">
        <v>5</v>
      </c>
      <c r="T76" s="12" t="s">
        <v>34</v>
      </c>
      <c r="U76" s="12" t="s">
        <v>34</v>
      </c>
      <c r="V76" s="12"/>
    </row>
    <row r="77" spans="1:22" ht="36">
      <c r="A77" s="11" t="s">
        <v>365</v>
      </c>
      <c r="B77" s="12" t="s">
        <v>366</v>
      </c>
      <c r="C77" s="12" t="s">
        <v>43</v>
      </c>
      <c r="D77" s="12">
        <v>1991.04</v>
      </c>
      <c r="E77" s="12" t="s">
        <v>60</v>
      </c>
      <c r="F77" s="12" t="s">
        <v>38</v>
      </c>
      <c r="G77" s="12" t="s">
        <v>29</v>
      </c>
      <c r="H77" s="12" t="s">
        <v>30</v>
      </c>
      <c r="I77" s="12" t="s">
        <v>367</v>
      </c>
      <c r="J77" s="12" t="s">
        <v>32</v>
      </c>
      <c r="K77" s="38" t="s">
        <v>368</v>
      </c>
      <c r="L77" s="62">
        <v>97</v>
      </c>
      <c r="M77" s="62">
        <v>73.7</v>
      </c>
      <c r="N77" s="63">
        <v>3</v>
      </c>
      <c r="O77" s="62">
        <v>173.7</v>
      </c>
      <c r="P77" s="53">
        <v>86.85</v>
      </c>
      <c r="Q77" s="53">
        <v>84.8</v>
      </c>
      <c r="R77" s="53">
        <v>171.65</v>
      </c>
      <c r="S77" s="12">
        <v>2</v>
      </c>
      <c r="T77" s="12" t="s">
        <v>34</v>
      </c>
      <c r="U77" s="12" t="s">
        <v>34</v>
      </c>
      <c r="V77" s="12"/>
    </row>
    <row r="78" spans="1:22" ht="39.75" customHeight="1">
      <c r="A78" s="11" t="s">
        <v>369</v>
      </c>
      <c r="B78" s="12" t="s">
        <v>370</v>
      </c>
      <c r="C78" s="12" t="s">
        <v>43</v>
      </c>
      <c r="D78" s="12">
        <v>1992.08</v>
      </c>
      <c r="E78" s="12" t="s">
        <v>60</v>
      </c>
      <c r="F78" s="12" t="s">
        <v>38</v>
      </c>
      <c r="G78" s="12" t="s">
        <v>29</v>
      </c>
      <c r="H78" s="12" t="s">
        <v>30</v>
      </c>
      <c r="I78" s="12" t="s">
        <v>371</v>
      </c>
      <c r="J78" s="12" t="s">
        <v>32</v>
      </c>
      <c r="K78" s="38" t="s">
        <v>372</v>
      </c>
      <c r="L78" s="62">
        <v>109</v>
      </c>
      <c r="M78" s="62">
        <v>102.5</v>
      </c>
      <c r="N78" s="63">
        <v>3</v>
      </c>
      <c r="O78" s="62">
        <v>214.5</v>
      </c>
      <c r="P78" s="53">
        <v>107.25</v>
      </c>
      <c r="Q78" s="53">
        <v>72.6</v>
      </c>
      <c r="R78" s="53">
        <v>179.85</v>
      </c>
      <c r="S78" s="12">
        <v>1</v>
      </c>
      <c r="T78" s="12" t="s">
        <v>34</v>
      </c>
      <c r="U78" s="12" t="s">
        <v>34</v>
      </c>
      <c r="V78" s="12"/>
    </row>
    <row r="79" spans="1:22" ht="36">
      <c r="A79" s="11" t="s">
        <v>373</v>
      </c>
      <c r="B79" s="14" t="s">
        <v>374</v>
      </c>
      <c r="C79" s="12" t="s">
        <v>43</v>
      </c>
      <c r="D79" s="12">
        <v>1995.03</v>
      </c>
      <c r="E79" s="12" t="s">
        <v>60</v>
      </c>
      <c r="F79" s="12" t="s">
        <v>38</v>
      </c>
      <c r="G79" s="12" t="s">
        <v>29</v>
      </c>
      <c r="H79" s="12" t="s">
        <v>30</v>
      </c>
      <c r="I79" s="12" t="s">
        <v>375</v>
      </c>
      <c r="J79" s="12" t="s">
        <v>32</v>
      </c>
      <c r="K79" s="38" t="s">
        <v>376</v>
      </c>
      <c r="L79" s="62">
        <v>93.5</v>
      </c>
      <c r="M79" s="62">
        <v>84.1</v>
      </c>
      <c r="N79" s="63">
        <v>3</v>
      </c>
      <c r="O79" s="62">
        <v>180.6</v>
      </c>
      <c r="P79" s="53">
        <v>90.3</v>
      </c>
      <c r="Q79" s="53">
        <v>78</v>
      </c>
      <c r="R79" s="53">
        <v>168.3</v>
      </c>
      <c r="S79" s="12">
        <v>1</v>
      </c>
      <c r="T79" s="12" t="s">
        <v>34</v>
      </c>
      <c r="U79" s="12" t="s">
        <v>34</v>
      </c>
      <c r="V79" s="12"/>
    </row>
    <row r="80" spans="1:22" ht="30" customHeight="1">
      <c r="A80" s="11" t="s">
        <v>377</v>
      </c>
      <c r="B80" s="26" t="s">
        <v>378</v>
      </c>
      <c r="C80" s="26" t="s">
        <v>43</v>
      </c>
      <c r="D80" s="12">
        <v>1988.03</v>
      </c>
      <c r="E80" s="12" t="s">
        <v>37</v>
      </c>
      <c r="F80" s="12" t="s">
        <v>38</v>
      </c>
      <c r="G80" s="12" t="s">
        <v>29</v>
      </c>
      <c r="H80" s="12" t="s">
        <v>32</v>
      </c>
      <c r="I80" s="26" t="s">
        <v>379</v>
      </c>
      <c r="J80" s="12" t="s">
        <v>356</v>
      </c>
      <c r="K80" s="38" t="s">
        <v>380</v>
      </c>
      <c r="L80" s="35">
        <v>92</v>
      </c>
      <c r="M80" s="35">
        <v>102.7</v>
      </c>
      <c r="N80" s="12">
        <v>3</v>
      </c>
      <c r="O80" s="35">
        <f aca="true" t="shared" si="8" ref="O80:O85">SUM(L80:N80)</f>
        <v>197.7</v>
      </c>
      <c r="P80" s="35">
        <f aca="true" t="shared" si="9" ref="P80:P86">O80/2</f>
        <v>98.85</v>
      </c>
      <c r="Q80" s="35">
        <v>74.4</v>
      </c>
      <c r="R80" s="67">
        <f aca="true" t="shared" si="10" ref="R80:R86">P80+Q80</f>
        <v>173.25</v>
      </c>
      <c r="S80" s="12">
        <v>1</v>
      </c>
      <c r="T80" s="12" t="s">
        <v>34</v>
      </c>
      <c r="U80" s="12" t="s">
        <v>34</v>
      </c>
      <c r="V80" s="12"/>
    </row>
    <row r="81" spans="1:22" ht="39" customHeight="1">
      <c r="A81" s="71" t="s">
        <v>381</v>
      </c>
      <c r="B81" s="26" t="s">
        <v>382</v>
      </c>
      <c r="C81" s="26" t="s">
        <v>26</v>
      </c>
      <c r="D81" s="12">
        <v>1986.11</v>
      </c>
      <c r="E81" s="12" t="s">
        <v>37</v>
      </c>
      <c r="F81" s="26" t="s">
        <v>38</v>
      </c>
      <c r="G81" s="12" t="s">
        <v>29</v>
      </c>
      <c r="H81" s="12" t="s">
        <v>32</v>
      </c>
      <c r="I81" s="26" t="s">
        <v>383</v>
      </c>
      <c r="J81" s="12" t="s">
        <v>356</v>
      </c>
      <c r="K81" s="38" t="s">
        <v>384</v>
      </c>
      <c r="L81" s="35">
        <v>78.5</v>
      </c>
      <c r="M81" s="35">
        <v>75</v>
      </c>
      <c r="N81" s="12">
        <v>3</v>
      </c>
      <c r="O81" s="35">
        <f t="shared" si="8"/>
        <v>156.5</v>
      </c>
      <c r="P81" s="35">
        <f t="shared" si="9"/>
        <v>78.25</v>
      </c>
      <c r="Q81" s="35">
        <v>75.8</v>
      </c>
      <c r="R81" s="67">
        <f t="shared" si="10"/>
        <v>154.05</v>
      </c>
      <c r="S81" s="12">
        <v>1</v>
      </c>
      <c r="T81" s="12" t="s">
        <v>34</v>
      </c>
      <c r="U81" s="12" t="s">
        <v>34</v>
      </c>
      <c r="V81" s="12"/>
    </row>
    <row r="82" spans="1:22" ht="36">
      <c r="A82" s="71" t="s">
        <v>385</v>
      </c>
      <c r="B82" s="26" t="s">
        <v>386</v>
      </c>
      <c r="C82" s="26" t="s">
        <v>26</v>
      </c>
      <c r="D82" s="12">
        <v>1978.05</v>
      </c>
      <c r="E82" s="12" t="s">
        <v>37</v>
      </c>
      <c r="F82" s="26" t="s">
        <v>38</v>
      </c>
      <c r="G82" s="12" t="s">
        <v>29</v>
      </c>
      <c r="H82" s="12" t="s">
        <v>32</v>
      </c>
      <c r="I82" s="26" t="s">
        <v>387</v>
      </c>
      <c r="J82" s="12" t="s">
        <v>356</v>
      </c>
      <c r="K82" s="38" t="s">
        <v>388</v>
      </c>
      <c r="L82" s="35">
        <v>81</v>
      </c>
      <c r="M82" s="35">
        <v>85.9</v>
      </c>
      <c r="N82" s="12">
        <v>3</v>
      </c>
      <c r="O82" s="35">
        <f t="shared" si="8"/>
        <v>169.9</v>
      </c>
      <c r="P82" s="35">
        <f t="shared" si="9"/>
        <v>84.95</v>
      </c>
      <c r="Q82" s="35">
        <v>70.2</v>
      </c>
      <c r="R82" s="67">
        <f t="shared" si="10"/>
        <v>155.15</v>
      </c>
      <c r="S82" s="12">
        <v>1</v>
      </c>
      <c r="T82" s="12" t="s">
        <v>34</v>
      </c>
      <c r="U82" s="12" t="s">
        <v>34</v>
      </c>
      <c r="V82" s="12"/>
    </row>
    <row r="83" spans="1:22" ht="27" customHeight="1">
      <c r="A83" s="71" t="s">
        <v>389</v>
      </c>
      <c r="B83" s="26" t="s">
        <v>390</v>
      </c>
      <c r="C83" s="26" t="s">
        <v>43</v>
      </c>
      <c r="D83" s="12">
        <v>1988.11</v>
      </c>
      <c r="E83" s="12" t="s">
        <v>37</v>
      </c>
      <c r="F83" s="26" t="s">
        <v>38</v>
      </c>
      <c r="G83" s="12" t="s">
        <v>44</v>
      </c>
      <c r="H83" s="12" t="s">
        <v>32</v>
      </c>
      <c r="I83" s="26" t="s">
        <v>391</v>
      </c>
      <c r="J83" s="12" t="s">
        <v>356</v>
      </c>
      <c r="K83" s="38" t="s">
        <v>392</v>
      </c>
      <c r="L83" s="35">
        <v>85</v>
      </c>
      <c r="M83" s="35">
        <v>70.4</v>
      </c>
      <c r="N83" s="12">
        <v>3</v>
      </c>
      <c r="O83" s="35">
        <f t="shared" si="8"/>
        <v>158.4</v>
      </c>
      <c r="P83" s="35">
        <f t="shared" si="9"/>
        <v>79.2</v>
      </c>
      <c r="Q83" s="35">
        <v>77.2</v>
      </c>
      <c r="R83" s="68">
        <f t="shared" si="10"/>
        <v>156.4</v>
      </c>
      <c r="S83" s="12">
        <v>1</v>
      </c>
      <c r="T83" s="12" t="s">
        <v>34</v>
      </c>
      <c r="U83" s="12" t="s">
        <v>34</v>
      </c>
      <c r="V83" s="12"/>
    </row>
    <row r="84" spans="1:22" ht="40.5" customHeight="1">
      <c r="A84" s="71" t="s">
        <v>393</v>
      </c>
      <c r="B84" s="26" t="s">
        <v>394</v>
      </c>
      <c r="C84" s="26" t="s">
        <v>43</v>
      </c>
      <c r="D84" s="12" t="s">
        <v>395</v>
      </c>
      <c r="E84" s="12" t="s">
        <v>37</v>
      </c>
      <c r="F84" s="26" t="s">
        <v>139</v>
      </c>
      <c r="G84" s="12" t="s">
        <v>44</v>
      </c>
      <c r="H84" s="12" t="s">
        <v>32</v>
      </c>
      <c r="I84" s="26" t="s">
        <v>396</v>
      </c>
      <c r="J84" s="12" t="s">
        <v>356</v>
      </c>
      <c r="K84" s="38" t="s">
        <v>392</v>
      </c>
      <c r="L84" s="35">
        <v>68.5</v>
      </c>
      <c r="M84" s="35">
        <v>74.9</v>
      </c>
      <c r="N84" s="12">
        <v>3</v>
      </c>
      <c r="O84" s="35">
        <f t="shared" si="8"/>
        <v>146.4</v>
      </c>
      <c r="P84" s="35">
        <f t="shared" si="9"/>
        <v>73.2</v>
      </c>
      <c r="Q84" s="35" t="s">
        <v>397</v>
      </c>
      <c r="R84" s="69">
        <f t="shared" si="10"/>
        <v>155</v>
      </c>
      <c r="S84" s="12">
        <v>2</v>
      </c>
      <c r="T84" s="12" t="s">
        <v>34</v>
      </c>
      <c r="U84" s="12" t="s">
        <v>34</v>
      </c>
      <c r="V84" s="12"/>
    </row>
    <row r="85" spans="1:22" ht="37.5" customHeight="1">
      <c r="A85" s="71" t="s">
        <v>398</v>
      </c>
      <c r="B85" s="26" t="s">
        <v>399</v>
      </c>
      <c r="C85" s="26" t="s">
        <v>43</v>
      </c>
      <c r="D85" s="12" t="s">
        <v>400</v>
      </c>
      <c r="E85" s="12" t="s">
        <v>60</v>
      </c>
      <c r="F85" s="26" t="s">
        <v>38</v>
      </c>
      <c r="G85" s="12" t="s">
        <v>44</v>
      </c>
      <c r="H85" s="12" t="s">
        <v>32</v>
      </c>
      <c r="I85" s="26" t="s">
        <v>401</v>
      </c>
      <c r="J85" s="12" t="s">
        <v>402</v>
      </c>
      <c r="K85" s="38" t="s">
        <v>392</v>
      </c>
      <c r="L85" s="35">
        <v>74</v>
      </c>
      <c r="M85" s="35">
        <v>68</v>
      </c>
      <c r="N85" s="12">
        <v>3</v>
      </c>
      <c r="O85" s="35">
        <f t="shared" si="8"/>
        <v>145</v>
      </c>
      <c r="P85" s="35">
        <f t="shared" si="9"/>
        <v>72.5</v>
      </c>
      <c r="Q85" s="35" t="s">
        <v>397</v>
      </c>
      <c r="R85" s="68">
        <f t="shared" si="10"/>
        <v>154.3</v>
      </c>
      <c r="S85" s="12" t="s">
        <v>403</v>
      </c>
      <c r="T85" s="12" t="s">
        <v>34</v>
      </c>
      <c r="U85" s="12" t="s">
        <v>34</v>
      </c>
      <c r="V85" s="12"/>
    </row>
    <row r="86" spans="1:22" ht="27" customHeight="1">
      <c r="A86" s="71" t="s">
        <v>404</v>
      </c>
      <c r="B86" s="26" t="s">
        <v>405</v>
      </c>
      <c r="C86" s="26" t="s">
        <v>43</v>
      </c>
      <c r="D86" s="12" t="s">
        <v>406</v>
      </c>
      <c r="E86" s="12" t="s">
        <v>60</v>
      </c>
      <c r="F86" s="26" t="s">
        <v>38</v>
      </c>
      <c r="G86" s="12" t="s">
        <v>44</v>
      </c>
      <c r="H86" s="12" t="s">
        <v>32</v>
      </c>
      <c r="I86" s="26" t="s">
        <v>407</v>
      </c>
      <c r="J86" s="12" t="s">
        <v>356</v>
      </c>
      <c r="K86" s="38" t="s">
        <v>392</v>
      </c>
      <c r="L86" s="35">
        <v>73</v>
      </c>
      <c r="M86" s="35" t="s">
        <v>408</v>
      </c>
      <c r="N86" s="12">
        <v>3</v>
      </c>
      <c r="O86" s="35">
        <v>150.3</v>
      </c>
      <c r="P86" s="35">
        <f t="shared" si="9"/>
        <v>75.15</v>
      </c>
      <c r="Q86" s="35" t="s">
        <v>409</v>
      </c>
      <c r="R86" s="67">
        <f t="shared" si="10"/>
        <v>153.15</v>
      </c>
      <c r="S86" s="12" t="s">
        <v>410</v>
      </c>
      <c r="T86" s="12" t="s">
        <v>34</v>
      </c>
      <c r="U86" s="12" t="s">
        <v>34</v>
      </c>
      <c r="V86" s="17"/>
    </row>
    <row r="87" spans="1:22" ht="36">
      <c r="A87" s="71" t="s">
        <v>411</v>
      </c>
      <c r="B87" s="12" t="s">
        <v>412</v>
      </c>
      <c r="C87" s="12" t="s">
        <v>43</v>
      </c>
      <c r="D87" s="12">
        <v>1989.11</v>
      </c>
      <c r="E87" s="12" t="s">
        <v>125</v>
      </c>
      <c r="F87" s="12" t="s">
        <v>55</v>
      </c>
      <c r="G87" s="12" t="s">
        <v>29</v>
      </c>
      <c r="H87" s="12" t="s">
        <v>30</v>
      </c>
      <c r="I87" s="12" t="s">
        <v>413</v>
      </c>
      <c r="J87" s="12" t="s">
        <v>414</v>
      </c>
      <c r="K87" s="38" t="s">
        <v>415</v>
      </c>
      <c r="L87" s="35">
        <v>75</v>
      </c>
      <c r="M87" s="35">
        <v>102.5</v>
      </c>
      <c r="N87" s="12">
        <v>0</v>
      </c>
      <c r="O87" s="35">
        <v>177.5</v>
      </c>
      <c r="P87" s="64">
        <v>88.75</v>
      </c>
      <c r="Q87" s="35">
        <v>85.2</v>
      </c>
      <c r="R87" s="35">
        <v>173.95</v>
      </c>
      <c r="S87" s="16">
        <v>1</v>
      </c>
      <c r="T87" s="12" t="s">
        <v>34</v>
      </c>
      <c r="U87" s="12" t="s">
        <v>34</v>
      </c>
      <c r="V87" s="12"/>
    </row>
    <row r="88" spans="1:22" s="2" customFormat="1" ht="36">
      <c r="A88" s="71" t="s">
        <v>416</v>
      </c>
      <c r="B88" s="12" t="s">
        <v>417</v>
      </c>
      <c r="C88" s="12" t="s">
        <v>26</v>
      </c>
      <c r="D88" s="12">
        <v>1993.08</v>
      </c>
      <c r="E88" s="12" t="s">
        <v>60</v>
      </c>
      <c r="F88" s="12" t="s">
        <v>38</v>
      </c>
      <c r="G88" s="12" t="s">
        <v>29</v>
      </c>
      <c r="H88" s="12" t="s">
        <v>30</v>
      </c>
      <c r="I88" s="12" t="s">
        <v>418</v>
      </c>
      <c r="J88" s="16" t="s">
        <v>32</v>
      </c>
      <c r="K88" s="65" t="s">
        <v>419</v>
      </c>
      <c r="L88" s="35">
        <v>90</v>
      </c>
      <c r="M88" s="35">
        <v>87.5</v>
      </c>
      <c r="N88" s="12">
        <v>3</v>
      </c>
      <c r="O88" s="35">
        <v>180.5</v>
      </c>
      <c r="P88" s="35">
        <v>90.25</v>
      </c>
      <c r="Q88" s="35">
        <v>83.8</v>
      </c>
      <c r="R88" s="35">
        <v>174.05</v>
      </c>
      <c r="S88" s="12">
        <v>1</v>
      </c>
      <c r="T88" s="12" t="s">
        <v>34</v>
      </c>
      <c r="U88" s="12" t="s">
        <v>34</v>
      </c>
      <c r="V88" s="12"/>
    </row>
    <row r="89" spans="1:22" ht="36">
      <c r="A89" s="11" t="s">
        <v>420</v>
      </c>
      <c r="B89" s="12" t="s">
        <v>421</v>
      </c>
      <c r="C89" s="12" t="s">
        <v>26</v>
      </c>
      <c r="D89" s="12">
        <v>1989.01</v>
      </c>
      <c r="E89" s="12" t="s">
        <v>37</v>
      </c>
      <c r="F89" s="12" t="s">
        <v>38</v>
      </c>
      <c r="G89" s="12" t="s">
        <v>29</v>
      </c>
      <c r="H89" s="12" t="s">
        <v>30</v>
      </c>
      <c r="I89" s="12" t="s">
        <v>422</v>
      </c>
      <c r="J89" s="12" t="s">
        <v>423</v>
      </c>
      <c r="K89" s="65" t="s">
        <v>424</v>
      </c>
      <c r="L89" s="35">
        <v>94</v>
      </c>
      <c r="M89" s="35">
        <v>83</v>
      </c>
      <c r="N89" s="12">
        <v>3</v>
      </c>
      <c r="O89" s="35">
        <f>SUM(L89:N89)</f>
        <v>180</v>
      </c>
      <c r="P89" s="35">
        <f>SUM(O89)/2</f>
        <v>90</v>
      </c>
      <c r="Q89" s="35">
        <v>76.2</v>
      </c>
      <c r="R89" s="35">
        <f>SUM(P89:Q89)</f>
        <v>166.2</v>
      </c>
      <c r="S89" s="12">
        <v>1</v>
      </c>
      <c r="T89" s="12" t="s">
        <v>34</v>
      </c>
      <c r="U89" s="12" t="s">
        <v>34</v>
      </c>
      <c r="V89" s="12"/>
    </row>
    <row r="90" spans="1:22" ht="36">
      <c r="A90" s="11">
        <v>114522034804</v>
      </c>
      <c r="B90" s="12" t="s">
        <v>425</v>
      </c>
      <c r="C90" s="12" t="s">
        <v>43</v>
      </c>
      <c r="D90" s="12">
        <v>1989.09</v>
      </c>
      <c r="E90" s="12" t="s">
        <v>37</v>
      </c>
      <c r="F90" s="12" t="s">
        <v>55</v>
      </c>
      <c r="G90" s="12" t="s">
        <v>29</v>
      </c>
      <c r="H90" s="12" t="s">
        <v>30</v>
      </c>
      <c r="I90" s="12" t="s">
        <v>426</v>
      </c>
      <c r="J90" s="12" t="s">
        <v>32</v>
      </c>
      <c r="K90" s="38" t="s">
        <v>427</v>
      </c>
      <c r="L90" s="35">
        <v>91.5</v>
      </c>
      <c r="M90" s="35">
        <v>84.5</v>
      </c>
      <c r="N90" s="12">
        <v>0</v>
      </c>
      <c r="O90" s="35">
        <f>SUM(L90:N90)</f>
        <v>176</v>
      </c>
      <c r="P90" s="35">
        <f>SUM(O90)/2</f>
        <v>88</v>
      </c>
      <c r="Q90" s="35">
        <v>83.8</v>
      </c>
      <c r="R90" s="35">
        <f>SUM(P90:Q90)</f>
        <v>171.8</v>
      </c>
      <c r="S90" s="12">
        <v>1</v>
      </c>
      <c r="T90" s="12" t="s">
        <v>34</v>
      </c>
      <c r="U90" s="12" t="s">
        <v>34</v>
      </c>
      <c r="V90" s="12"/>
    </row>
    <row r="91" spans="1:22" ht="48">
      <c r="A91" s="71" t="s">
        <v>428</v>
      </c>
      <c r="B91" s="12" t="s">
        <v>429</v>
      </c>
      <c r="C91" s="12" t="s">
        <v>26</v>
      </c>
      <c r="D91" s="12">
        <v>1988.11</v>
      </c>
      <c r="E91" s="12" t="s">
        <v>37</v>
      </c>
      <c r="F91" s="12" t="s">
        <v>38</v>
      </c>
      <c r="G91" s="12" t="s">
        <v>29</v>
      </c>
      <c r="H91" s="12" t="s">
        <v>30</v>
      </c>
      <c r="I91" s="12" t="s">
        <v>430</v>
      </c>
      <c r="J91" s="12" t="s">
        <v>431</v>
      </c>
      <c r="K91" s="38" t="s">
        <v>427</v>
      </c>
      <c r="L91" s="48">
        <v>87</v>
      </c>
      <c r="M91" s="48">
        <v>75.5</v>
      </c>
      <c r="N91" s="49">
        <v>3</v>
      </c>
      <c r="O91" s="48">
        <v>165.5</v>
      </c>
      <c r="P91" s="46">
        <v>82.75</v>
      </c>
      <c r="Q91" s="46">
        <v>78.6</v>
      </c>
      <c r="R91" s="35">
        <v>161.35</v>
      </c>
      <c r="S91" s="12">
        <v>2</v>
      </c>
      <c r="T91" s="12" t="s">
        <v>34</v>
      </c>
      <c r="U91" s="12" t="s">
        <v>34</v>
      </c>
      <c r="V91" s="16"/>
    </row>
    <row r="92" spans="1:22" ht="36">
      <c r="A92" s="15">
        <v>114522032007</v>
      </c>
      <c r="B92" s="16" t="s">
        <v>432</v>
      </c>
      <c r="C92" s="16" t="s">
        <v>43</v>
      </c>
      <c r="D92" s="18" t="s">
        <v>193</v>
      </c>
      <c r="E92" s="16" t="s">
        <v>125</v>
      </c>
      <c r="F92" s="16" t="s">
        <v>38</v>
      </c>
      <c r="G92" s="16" t="s">
        <v>29</v>
      </c>
      <c r="H92" s="16" t="s">
        <v>30</v>
      </c>
      <c r="I92" s="16" t="s">
        <v>433</v>
      </c>
      <c r="J92" s="16" t="s">
        <v>434</v>
      </c>
      <c r="K92" s="38" t="s">
        <v>435</v>
      </c>
      <c r="L92" s="39">
        <v>81.5</v>
      </c>
      <c r="M92" s="39">
        <v>91</v>
      </c>
      <c r="N92" s="17">
        <v>3</v>
      </c>
      <c r="O92" s="40">
        <v>175.5</v>
      </c>
      <c r="P92" s="40">
        <v>87.75</v>
      </c>
      <c r="Q92" s="40">
        <v>86.4</v>
      </c>
      <c r="R92" s="40">
        <v>174.15</v>
      </c>
      <c r="S92" s="55">
        <v>1</v>
      </c>
      <c r="T92" s="16" t="s">
        <v>34</v>
      </c>
      <c r="U92" s="16" t="s">
        <v>34</v>
      </c>
      <c r="V92" s="17"/>
    </row>
    <row r="93" spans="1:22" ht="36">
      <c r="A93" s="15">
        <v>114522031323</v>
      </c>
      <c r="B93" s="16" t="s">
        <v>436</v>
      </c>
      <c r="C93" s="16" t="s">
        <v>43</v>
      </c>
      <c r="D93" s="17">
        <v>1992.05</v>
      </c>
      <c r="E93" s="16" t="s">
        <v>37</v>
      </c>
      <c r="F93" s="16" t="s">
        <v>38</v>
      </c>
      <c r="G93" s="16" t="s">
        <v>29</v>
      </c>
      <c r="H93" s="16" t="s">
        <v>30</v>
      </c>
      <c r="I93" s="16" t="s">
        <v>437</v>
      </c>
      <c r="J93" s="16" t="s">
        <v>438</v>
      </c>
      <c r="K93" s="38" t="s">
        <v>435</v>
      </c>
      <c r="L93" s="39">
        <v>87.5</v>
      </c>
      <c r="M93" s="39">
        <v>85.5</v>
      </c>
      <c r="N93" s="17">
        <v>3</v>
      </c>
      <c r="O93" s="40">
        <v>176</v>
      </c>
      <c r="P93" s="40">
        <v>88</v>
      </c>
      <c r="Q93" s="40">
        <v>83.8</v>
      </c>
      <c r="R93" s="40">
        <v>171.8</v>
      </c>
      <c r="S93" s="55">
        <v>2</v>
      </c>
      <c r="T93" s="16" t="s">
        <v>34</v>
      </c>
      <c r="U93" s="16" t="s">
        <v>34</v>
      </c>
      <c r="V93" s="17"/>
    </row>
  </sheetData>
  <sheetProtection/>
  <autoFilter ref="A3:W93"/>
  <mergeCells count="22">
    <mergeCell ref="A1:V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rintOptions/>
  <pageMargins left="0.08" right="0.04" top="0.6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2014-09-25T02:00:09Z</cp:lastPrinted>
  <dcterms:created xsi:type="dcterms:W3CDTF">1996-12-17T01:32:42Z</dcterms:created>
  <dcterms:modified xsi:type="dcterms:W3CDTF">2017-08-29T08:50:34Z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