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3050"/>
  </bookViews>
  <sheets>
    <sheet name="Sheet3" sheetId="1" r:id="rId1"/>
  </sheets>
  <calcPr calcId="144525"/>
</workbook>
</file>

<file path=xl/sharedStrings.xml><?xml version="1.0" encoding="utf-8"?>
<sst xmlns="http://schemas.openxmlformats.org/spreadsheetml/2006/main" count="53">
  <si>
    <t>思旸镇招聘城市协管人员AB岗位综合成绩名单及入围体检人员名单</t>
  </si>
  <si>
    <t>单位：岑巩县思旸镇人民政府</t>
  </si>
  <si>
    <t>时间：2016年11月7日</t>
  </si>
  <si>
    <t>序号</t>
  </si>
  <si>
    <t>姓 名</t>
  </si>
  <si>
    <t>性别</t>
  </si>
  <si>
    <t>报考职位代码</t>
  </si>
  <si>
    <t>文化程度</t>
  </si>
  <si>
    <t>笔试成绩</t>
  </si>
  <si>
    <t>笔试折算成绩（40%）</t>
  </si>
  <si>
    <t>加分</t>
  </si>
  <si>
    <t>加分后成绩</t>
  </si>
  <si>
    <t>笔试后成绩排名</t>
  </si>
  <si>
    <t>是否入围面试</t>
  </si>
  <si>
    <t>面试成绩</t>
  </si>
  <si>
    <t>面试折算成绩（60%）</t>
  </si>
  <si>
    <t>综合成绩</t>
  </si>
  <si>
    <t>综合成绩排名</t>
  </si>
  <si>
    <t>是否入围体检</t>
  </si>
  <si>
    <t>备注</t>
  </si>
  <si>
    <t>龙 洋</t>
  </si>
  <si>
    <t>男</t>
  </si>
  <si>
    <t>A</t>
  </si>
  <si>
    <t>高 中</t>
  </si>
  <si>
    <t>入围面试</t>
  </si>
  <si>
    <t>入围体检</t>
  </si>
  <si>
    <t>郑先刚</t>
  </si>
  <si>
    <t>杨 跃</t>
  </si>
  <si>
    <t>大 专</t>
  </si>
  <si>
    <t>杨 奎</t>
  </si>
  <si>
    <t>毛兴亮</t>
  </si>
  <si>
    <t>初 中</t>
  </si>
  <si>
    <t>杨唐俊男</t>
  </si>
  <si>
    <t>本 科</t>
  </si>
  <si>
    <t>杨 凯</t>
  </si>
  <si>
    <t>中 专</t>
  </si>
  <si>
    <t>晏绍云</t>
  </si>
  <si>
    <t>杨元林</t>
  </si>
  <si>
    <t>凌长俊</t>
  </si>
  <si>
    <t>姚伦武</t>
  </si>
  <si>
    <t>杨 亮</t>
  </si>
  <si>
    <t>杨 民</t>
  </si>
  <si>
    <t>向先余</t>
  </si>
  <si>
    <t>职 高</t>
  </si>
  <si>
    <t>杨胜旭</t>
  </si>
  <si>
    <t>刘泽东</t>
  </si>
  <si>
    <t>杨庆良</t>
  </si>
  <si>
    <t>王 俊</t>
  </si>
  <si>
    <t>杨 铉</t>
  </si>
  <si>
    <t>卫 玲</t>
  </si>
  <si>
    <t>女</t>
  </si>
  <si>
    <t>B</t>
  </si>
  <si>
    <t>刘洪凯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</si>
</sst>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2"/>
      <name val="宋体"/>
      <charset val="134"/>
      <scheme val="minor"/>
    </font>
    <font>
      <sz val="22"/>
      <color theme="1"/>
      <name val="黑体"/>
      <charset val="134"/>
    </font>
    <font>
      <sz val="12"/>
      <color theme="1"/>
      <name val="黑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1"/>
      <color theme="1"/>
      <name val="黑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3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2" borderId="8" applyNumberFormat="0" applyFon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33" fillId="18" borderId="11" applyNumberFormat="0" applyAlignment="0" applyProtection="0">
      <alignment vertical="center"/>
    </xf>
    <xf numFmtId="0" fontId="24" fillId="18" borderId="5" applyNumberFormat="0" applyAlignment="0" applyProtection="0">
      <alignment vertical="center"/>
    </xf>
    <xf numFmtId="0" fontId="19" fillId="9" borderId="4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24"/>
  <sheetViews>
    <sheetView tabSelected="1" workbookViewId="0">
      <selection activeCell="U5" sqref="U5"/>
    </sheetView>
  </sheetViews>
  <sheetFormatPr defaultColWidth="9" defaultRowHeight="14.25"/>
  <cols>
    <col min="1" max="1" width="4.125" style="1" customWidth="1"/>
    <col min="2" max="2" width="8.5" style="1" customWidth="1"/>
    <col min="3" max="3" width="5.625" style="1" customWidth="1"/>
    <col min="4" max="4" width="6.75" style="1" customWidth="1"/>
    <col min="5" max="5" width="7.25" style="1" customWidth="1"/>
    <col min="6" max="6" width="7.5" style="4" customWidth="1"/>
    <col min="7" max="7" width="8.875" style="4" customWidth="1"/>
    <col min="8" max="8" width="5.375" style="1" customWidth="1"/>
    <col min="9" max="9" width="7.875" style="1" customWidth="1"/>
    <col min="10" max="10" width="8.125" style="1" customWidth="1"/>
    <col min="11" max="11" width="9.5" style="1" customWidth="1"/>
    <col min="12" max="12" width="6" style="5" customWidth="1"/>
    <col min="13" max="13" width="11.625" style="1" customWidth="1"/>
    <col min="14" max="14" width="9.875" style="1" customWidth="1"/>
    <col min="15" max="15" width="7.625" style="4" customWidth="1"/>
    <col min="16" max="16" width="9.875" style="4" customWidth="1"/>
    <col min="17" max="17" width="6.125" style="1" customWidth="1"/>
    <col min="18" max="16384" width="9" style="1"/>
  </cols>
  <sheetData>
    <row r="1" ht="33" customHeight="1" spans="1:17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ht="16" customHeight="1" spans="1:17">
      <c r="A2" s="6"/>
      <c r="B2" s="7" t="s">
        <v>1</v>
      </c>
      <c r="C2" s="7"/>
      <c r="D2" s="7"/>
      <c r="E2" s="7"/>
      <c r="F2" s="6"/>
      <c r="G2" s="6"/>
      <c r="H2" s="6"/>
      <c r="I2" s="6"/>
      <c r="J2" s="6"/>
      <c r="K2" s="6"/>
      <c r="L2" s="6"/>
      <c r="M2" s="17" t="s">
        <v>2</v>
      </c>
      <c r="N2" s="17"/>
      <c r="O2" s="17"/>
      <c r="P2" s="17"/>
      <c r="Q2" s="17"/>
    </row>
    <row r="3" ht="54.75" customHeight="1" spans="1:17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11" t="s">
        <v>12</v>
      </c>
      <c r="K3" s="11" t="s">
        <v>13</v>
      </c>
      <c r="L3" s="18" t="s">
        <v>14</v>
      </c>
      <c r="M3" s="8" t="s">
        <v>15</v>
      </c>
      <c r="N3" s="11" t="s">
        <v>16</v>
      </c>
      <c r="O3" s="11" t="s">
        <v>17</v>
      </c>
      <c r="P3" s="11" t="s">
        <v>18</v>
      </c>
      <c r="Q3" s="8" t="s">
        <v>19</v>
      </c>
    </row>
    <row r="4" s="1" customFormat="1" ht="21" customHeight="1" spans="1:17">
      <c r="A4" s="8">
        <v>1</v>
      </c>
      <c r="B4" s="9" t="s">
        <v>20</v>
      </c>
      <c r="C4" s="9" t="s">
        <v>21</v>
      </c>
      <c r="D4" s="10" t="s">
        <v>22</v>
      </c>
      <c r="E4" s="9" t="s">
        <v>23</v>
      </c>
      <c r="F4" s="9">
        <v>65.5</v>
      </c>
      <c r="G4" s="9">
        <f>F4*0.4</f>
        <v>26.2</v>
      </c>
      <c r="H4" s="11">
        <v>4</v>
      </c>
      <c r="I4" s="11">
        <v>30.2</v>
      </c>
      <c r="J4" s="9">
        <v>1</v>
      </c>
      <c r="K4" s="10" t="s">
        <v>24</v>
      </c>
      <c r="L4" s="19">
        <v>86</v>
      </c>
      <c r="M4" s="11">
        <f t="shared" ref="M4:M21" si="0">L4*0.6</f>
        <v>51.6</v>
      </c>
      <c r="N4" s="11">
        <f t="shared" ref="N4:N24" si="1">I4+M4</f>
        <v>81.8</v>
      </c>
      <c r="O4" s="11">
        <v>1</v>
      </c>
      <c r="P4" s="11" t="s">
        <v>25</v>
      </c>
      <c r="Q4" s="23"/>
    </row>
    <row r="5" s="1" customFormat="1" ht="21" customHeight="1" spans="1:17">
      <c r="A5" s="8">
        <v>2</v>
      </c>
      <c r="B5" s="9" t="s">
        <v>26</v>
      </c>
      <c r="C5" s="9" t="s">
        <v>21</v>
      </c>
      <c r="D5" s="10" t="s">
        <v>22</v>
      </c>
      <c r="E5" s="9" t="s">
        <v>23</v>
      </c>
      <c r="F5" s="9">
        <v>62</v>
      </c>
      <c r="G5" s="9">
        <f t="shared" ref="G5:G24" si="2">F5*0.4</f>
        <v>24.8</v>
      </c>
      <c r="H5" s="11">
        <v>4</v>
      </c>
      <c r="I5" s="11">
        <v>28.8</v>
      </c>
      <c r="J5" s="9">
        <v>2</v>
      </c>
      <c r="K5" s="10" t="s">
        <v>24</v>
      </c>
      <c r="L5" s="19">
        <v>83.8</v>
      </c>
      <c r="M5" s="11">
        <f t="shared" si="0"/>
        <v>50.28</v>
      </c>
      <c r="N5" s="11">
        <f t="shared" si="1"/>
        <v>79.08</v>
      </c>
      <c r="O5" s="11">
        <v>2</v>
      </c>
      <c r="P5" s="11" t="s">
        <v>25</v>
      </c>
      <c r="Q5" s="23"/>
    </row>
    <row r="6" s="1" customFormat="1" ht="21" customHeight="1" spans="1:17">
      <c r="A6" s="8">
        <v>3</v>
      </c>
      <c r="B6" s="9" t="s">
        <v>27</v>
      </c>
      <c r="C6" s="9" t="s">
        <v>21</v>
      </c>
      <c r="D6" s="10" t="s">
        <v>22</v>
      </c>
      <c r="E6" s="9" t="s">
        <v>28</v>
      </c>
      <c r="F6" s="9">
        <v>65</v>
      </c>
      <c r="G6" s="9">
        <f t="shared" si="2"/>
        <v>26</v>
      </c>
      <c r="H6" s="11">
        <v>2</v>
      </c>
      <c r="I6" s="11">
        <v>28</v>
      </c>
      <c r="J6" s="9">
        <v>3</v>
      </c>
      <c r="K6" s="10" t="s">
        <v>24</v>
      </c>
      <c r="L6" s="19">
        <v>83.2</v>
      </c>
      <c r="M6" s="11">
        <f t="shared" si="0"/>
        <v>49.92</v>
      </c>
      <c r="N6" s="11">
        <f t="shared" si="1"/>
        <v>77.92</v>
      </c>
      <c r="O6" s="11">
        <v>3</v>
      </c>
      <c r="P6" s="11" t="s">
        <v>25</v>
      </c>
      <c r="Q6" s="23"/>
    </row>
    <row r="7" s="1" customFormat="1" ht="21" customHeight="1" spans="1:17">
      <c r="A7" s="8">
        <v>4</v>
      </c>
      <c r="B7" s="9" t="s">
        <v>29</v>
      </c>
      <c r="C7" s="9" t="s">
        <v>21</v>
      </c>
      <c r="D7" s="10" t="s">
        <v>22</v>
      </c>
      <c r="E7" s="9" t="s">
        <v>23</v>
      </c>
      <c r="F7" s="9">
        <v>60.5</v>
      </c>
      <c r="G7" s="9">
        <f t="shared" si="2"/>
        <v>24.2</v>
      </c>
      <c r="H7" s="11">
        <v>2</v>
      </c>
      <c r="I7" s="11">
        <v>26.2</v>
      </c>
      <c r="J7" s="9">
        <v>7</v>
      </c>
      <c r="K7" s="10" t="s">
        <v>24</v>
      </c>
      <c r="L7" s="19">
        <v>80.6</v>
      </c>
      <c r="M7" s="11">
        <f t="shared" si="0"/>
        <v>48.36</v>
      </c>
      <c r="N7" s="11">
        <f t="shared" si="1"/>
        <v>74.56</v>
      </c>
      <c r="O7" s="11">
        <v>4</v>
      </c>
      <c r="P7" s="11" t="s">
        <v>25</v>
      </c>
      <c r="Q7" s="23"/>
    </row>
    <row r="8" s="1" customFormat="1" ht="21" customHeight="1" spans="1:17">
      <c r="A8" s="8">
        <v>5</v>
      </c>
      <c r="B8" s="9" t="s">
        <v>30</v>
      </c>
      <c r="C8" s="9" t="s">
        <v>21</v>
      </c>
      <c r="D8" s="10" t="s">
        <v>22</v>
      </c>
      <c r="E8" s="9" t="s">
        <v>31</v>
      </c>
      <c r="F8" s="9">
        <v>58.5</v>
      </c>
      <c r="G8" s="9">
        <f t="shared" si="2"/>
        <v>23.4</v>
      </c>
      <c r="H8" s="11">
        <v>4</v>
      </c>
      <c r="I8" s="11">
        <v>27.4</v>
      </c>
      <c r="J8" s="9">
        <v>5</v>
      </c>
      <c r="K8" s="10" t="s">
        <v>24</v>
      </c>
      <c r="L8" s="19">
        <v>78.2</v>
      </c>
      <c r="M8" s="11">
        <f t="shared" si="0"/>
        <v>46.92</v>
      </c>
      <c r="N8" s="11">
        <f t="shared" si="1"/>
        <v>74.32</v>
      </c>
      <c r="O8" s="11">
        <v>5</v>
      </c>
      <c r="P8" s="11" t="s">
        <v>25</v>
      </c>
      <c r="Q8" s="23"/>
    </row>
    <row r="9" s="1" customFormat="1" ht="21" customHeight="1" spans="1:17">
      <c r="A9" s="8">
        <v>6</v>
      </c>
      <c r="B9" s="9" t="s">
        <v>32</v>
      </c>
      <c r="C9" s="9" t="s">
        <v>21</v>
      </c>
      <c r="D9" s="10" t="s">
        <v>22</v>
      </c>
      <c r="E9" s="9" t="s">
        <v>33</v>
      </c>
      <c r="F9" s="9">
        <v>44</v>
      </c>
      <c r="G9" s="9">
        <f t="shared" si="2"/>
        <v>17.6</v>
      </c>
      <c r="H9" s="8">
        <v>4</v>
      </c>
      <c r="I9" s="8">
        <v>21.6</v>
      </c>
      <c r="J9" s="9">
        <v>12</v>
      </c>
      <c r="K9" s="10" t="s">
        <v>24</v>
      </c>
      <c r="L9" s="18">
        <v>85.6</v>
      </c>
      <c r="M9" s="11">
        <f t="shared" si="0"/>
        <v>51.36</v>
      </c>
      <c r="N9" s="11">
        <f t="shared" si="1"/>
        <v>72.96</v>
      </c>
      <c r="O9" s="11">
        <v>6</v>
      </c>
      <c r="P9" s="11" t="s">
        <v>25</v>
      </c>
      <c r="Q9" s="23"/>
    </row>
    <row r="10" s="1" customFormat="1" ht="21" customHeight="1" spans="1:17">
      <c r="A10" s="8">
        <v>7</v>
      </c>
      <c r="B10" s="9" t="s">
        <v>34</v>
      </c>
      <c r="C10" s="9" t="s">
        <v>21</v>
      </c>
      <c r="D10" s="10" t="s">
        <v>22</v>
      </c>
      <c r="E10" s="9" t="s">
        <v>35</v>
      </c>
      <c r="F10" s="9">
        <v>60</v>
      </c>
      <c r="G10" s="9">
        <f t="shared" si="2"/>
        <v>24</v>
      </c>
      <c r="H10" s="11">
        <v>4</v>
      </c>
      <c r="I10" s="11">
        <v>28</v>
      </c>
      <c r="J10" s="9">
        <v>4</v>
      </c>
      <c r="K10" s="10" t="s">
        <v>24</v>
      </c>
      <c r="L10" s="19">
        <v>74.2</v>
      </c>
      <c r="M10" s="11">
        <f t="shared" si="0"/>
        <v>44.52</v>
      </c>
      <c r="N10" s="11">
        <f t="shared" si="1"/>
        <v>72.52</v>
      </c>
      <c r="O10" s="11">
        <v>7</v>
      </c>
      <c r="P10" s="11"/>
      <c r="Q10" s="23"/>
    </row>
    <row r="11" s="2" customFormat="1" ht="21" customHeight="1" spans="1:17">
      <c r="A11" s="8">
        <v>8</v>
      </c>
      <c r="B11" s="9" t="s">
        <v>36</v>
      </c>
      <c r="C11" s="9" t="s">
        <v>21</v>
      </c>
      <c r="D11" s="10" t="s">
        <v>22</v>
      </c>
      <c r="E11" s="9" t="s">
        <v>31</v>
      </c>
      <c r="F11" s="9">
        <v>57.5</v>
      </c>
      <c r="G11" s="9">
        <f t="shared" si="2"/>
        <v>23</v>
      </c>
      <c r="H11" s="11">
        <v>4</v>
      </c>
      <c r="I11" s="11">
        <v>27</v>
      </c>
      <c r="J11" s="9">
        <v>6</v>
      </c>
      <c r="K11" s="10" t="s">
        <v>24</v>
      </c>
      <c r="L11" s="19">
        <v>75.2</v>
      </c>
      <c r="M11" s="11">
        <f t="shared" si="0"/>
        <v>45.12</v>
      </c>
      <c r="N11" s="11">
        <f t="shared" si="1"/>
        <v>72.12</v>
      </c>
      <c r="O11" s="11">
        <v>8</v>
      </c>
      <c r="P11" s="11"/>
      <c r="Q11" s="23"/>
    </row>
    <row r="12" s="1" customFormat="1" ht="21" customHeight="1" spans="1:17">
      <c r="A12" s="8">
        <v>9</v>
      </c>
      <c r="B12" s="12" t="s">
        <v>37</v>
      </c>
      <c r="C12" s="12" t="s">
        <v>21</v>
      </c>
      <c r="D12" s="13" t="s">
        <v>22</v>
      </c>
      <c r="E12" s="12" t="s">
        <v>35</v>
      </c>
      <c r="F12" s="12">
        <v>51.5</v>
      </c>
      <c r="G12" s="9">
        <f t="shared" si="2"/>
        <v>20.6</v>
      </c>
      <c r="H12" s="14">
        <v>0</v>
      </c>
      <c r="I12" s="14">
        <v>20.6</v>
      </c>
      <c r="J12" s="12">
        <v>14</v>
      </c>
      <c r="K12" s="10" t="s">
        <v>24</v>
      </c>
      <c r="L12" s="20">
        <v>85.4</v>
      </c>
      <c r="M12" s="11">
        <f t="shared" si="0"/>
        <v>51.24</v>
      </c>
      <c r="N12" s="11">
        <f t="shared" si="1"/>
        <v>71.84</v>
      </c>
      <c r="O12" s="11">
        <v>9</v>
      </c>
      <c r="P12" s="11"/>
      <c r="Q12" s="24"/>
    </row>
    <row r="13" s="2" customFormat="1" ht="21" customHeight="1" spans="1:17">
      <c r="A13" s="8">
        <v>10</v>
      </c>
      <c r="B13" s="9" t="s">
        <v>38</v>
      </c>
      <c r="C13" s="9" t="s">
        <v>21</v>
      </c>
      <c r="D13" s="10" t="s">
        <v>22</v>
      </c>
      <c r="E13" s="9" t="s">
        <v>23</v>
      </c>
      <c r="F13" s="9">
        <v>44</v>
      </c>
      <c r="G13" s="9">
        <f t="shared" si="2"/>
        <v>17.6</v>
      </c>
      <c r="H13" s="8">
        <v>6</v>
      </c>
      <c r="I13" s="8">
        <v>23.6</v>
      </c>
      <c r="J13" s="9">
        <v>10</v>
      </c>
      <c r="K13" s="10" t="s">
        <v>24</v>
      </c>
      <c r="L13" s="18">
        <v>72.4</v>
      </c>
      <c r="M13" s="11">
        <f t="shared" si="0"/>
        <v>43.44</v>
      </c>
      <c r="N13" s="11">
        <f t="shared" si="1"/>
        <v>67.04</v>
      </c>
      <c r="O13" s="11">
        <v>10</v>
      </c>
      <c r="P13" s="11"/>
      <c r="Q13" s="25"/>
    </row>
    <row r="14" s="3" customFormat="1" ht="21" customHeight="1" spans="1:17">
      <c r="A14" s="8">
        <v>11</v>
      </c>
      <c r="B14" s="12" t="s">
        <v>39</v>
      </c>
      <c r="C14" s="12" t="s">
        <v>21</v>
      </c>
      <c r="D14" s="13" t="s">
        <v>22</v>
      </c>
      <c r="E14" s="12" t="s">
        <v>23</v>
      </c>
      <c r="F14" s="12">
        <v>56</v>
      </c>
      <c r="G14" s="9">
        <f t="shared" si="2"/>
        <v>22.4</v>
      </c>
      <c r="H14" s="14">
        <v>0</v>
      </c>
      <c r="I14" s="14">
        <v>22.4</v>
      </c>
      <c r="J14" s="12">
        <v>11</v>
      </c>
      <c r="K14" s="10" t="s">
        <v>24</v>
      </c>
      <c r="L14" s="20">
        <v>74.2</v>
      </c>
      <c r="M14" s="11">
        <f t="shared" si="0"/>
        <v>44.52</v>
      </c>
      <c r="N14" s="11">
        <f t="shared" si="1"/>
        <v>66.92</v>
      </c>
      <c r="O14" s="11">
        <v>11</v>
      </c>
      <c r="P14" s="11"/>
      <c r="Q14" s="24"/>
    </row>
    <row r="15" s="1" customFormat="1" ht="21" customHeight="1" spans="1:17">
      <c r="A15" s="8">
        <v>12</v>
      </c>
      <c r="B15" s="9" t="s">
        <v>40</v>
      </c>
      <c r="C15" s="9" t="s">
        <v>21</v>
      </c>
      <c r="D15" s="10" t="s">
        <v>22</v>
      </c>
      <c r="E15" s="9" t="s">
        <v>23</v>
      </c>
      <c r="F15" s="9">
        <v>51</v>
      </c>
      <c r="G15" s="9">
        <f t="shared" si="2"/>
        <v>20.4</v>
      </c>
      <c r="H15" s="8">
        <v>4</v>
      </c>
      <c r="I15" s="8">
        <v>24.4</v>
      </c>
      <c r="J15" s="9">
        <v>9</v>
      </c>
      <c r="K15" s="10" t="s">
        <v>24</v>
      </c>
      <c r="L15" s="18">
        <v>67.4</v>
      </c>
      <c r="M15" s="11">
        <f t="shared" si="0"/>
        <v>40.44</v>
      </c>
      <c r="N15" s="11">
        <f t="shared" si="1"/>
        <v>64.84</v>
      </c>
      <c r="O15" s="11">
        <v>12</v>
      </c>
      <c r="P15" s="11"/>
      <c r="Q15" s="23"/>
    </row>
    <row r="16" s="1" customFormat="1" ht="21" customHeight="1" spans="1:17">
      <c r="A16" s="8">
        <v>13</v>
      </c>
      <c r="B16" s="9" t="s">
        <v>41</v>
      </c>
      <c r="C16" s="9" t="s">
        <v>21</v>
      </c>
      <c r="D16" s="10" t="s">
        <v>22</v>
      </c>
      <c r="E16" s="9" t="s">
        <v>31</v>
      </c>
      <c r="F16" s="9">
        <v>45.5</v>
      </c>
      <c r="G16" s="9">
        <f t="shared" si="2"/>
        <v>18.2</v>
      </c>
      <c r="H16" s="8">
        <v>2</v>
      </c>
      <c r="I16" s="8">
        <v>20.2</v>
      </c>
      <c r="J16" s="9">
        <v>15</v>
      </c>
      <c r="K16" s="10" t="s">
        <v>24</v>
      </c>
      <c r="L16" s="18">
        <v>72.6</v>
      </c>
      <c r="M16" s="11">
        <f t="shared" si="0"/>
        <v>43.56</v>
      </c>
      <c r="N16" s="11">
        <f t="shared" si="1"/>
        <v>63.76</v>
      </c>
      <c r="O16" s="11">
        <v>13</v>
      </c>
      <c r="P16" s="11"/>
      <c r="Q16" s="23"/>
    </row>
    <row r="17" s="3" customFormat="1" ht="21" customHeight="1" spans="1:17">
      <c r="A17" s="8">
        <v>14</v>
      </c>
      <c r="B17" s="9" t="s">
        <v>42</v>
      </c>
      <c r="C17" s="9" t="s">
        <v>21</v>
      </c>
      <c r="D17" s="10" t="s">
        <v>22</v>
      </c>
      <c r="E17" s="9" t="s">
        <v>43</v>
      </c>
      <c r="F17" s="9">
        <v>52.5</v>
      </c>
      <c r="G17" s="9">
        <f t="shared" si="2"/>
        <v>21</v>
      </c>
      <c r="H17" s="8">
        <v>4</v>
      </c>
      <c r="I17" s="8">
        <v>25</v>
      </c>
      <c r="J17" s="9">
        <v>8</v>
      </c>
      <c r="K17" s="10" t="s">
        <v>24</v>
      </c>
      <c r="L17" s="18">
        <v>64.2</v>
      </c>
      <c r="M17" s="11">
        <f t="shared" si="0"/>
        <v>38.52</v>
      </c>
      <c r="N17" s="11">
        <f t="shared" si="1"/>
        <v>63.52</v>
      </c>
      <c r="O17" s="11">
        <v>14</v>
      </c>
      <c r="P17" s="11"/>
      <c r="Q17" s="25"/>
    </row>
    <row r="18" s="1" customFormat="1" ht="21" customHeight="1" spans="1:17">
      <c r="A18" s="8">
        <v>15</v>
      </c>
      <c r="B18" s="9" t="s">
        <v>44</v>
      </c>
      <c r="C18" s="9" t="s">
        <v>21</v>
      </c>
      <c r="D18" s="10" t="s">
        <v>22</v>
      </c>
      <c r="E18" s="9" t="s">
        <v>28</v>
      </c>
      <c r="F18" s="9">
        <v>43</v>
      </c>
      <c r="G18" s="9">
        <f t="shared" si="2"/>
        <v>17.2</v>
      </c>
      <c r="H18" s="8">
        <v>2</v>
      </c>
      <c r="I18" s="8">
        <v>19.2</v>
      </c>
      <c r="J18" s="9">
        <v>16</v>
      </c>
      <c r="K18" s="10" t="s">
        <v>24</v>
      </c>
      <c r="L18" s="18">
        <v>72.6</v>
      </c>
      <c r="M18" s="11">
        <f t="shared" si="0"/>
        <v>43.56</v>
      </c>
      <c r="N18" s="11">
        <f t="shared" si="1"/>
        <v>62.76</v>
      </c>
      <c r="O18" s="11">
        <v>15</v>
      </c>
      <c r="P18" s="11"/>
      <c r="Q18" s="23"/>
    </row>
    <row r="19" s="1" customFormat="1" ht="21" customHeight="1" spans="1:17">
      <c r="A19" s="8">
        <v>16</v>
      </c>
      <c r="B19" s="9" t="s">
        <v>45</v>
      </c>
      <c r="C19" s="9" t="s">
        <v>21</v>
      </c>
      <c r="D19" s="10" t="s">
        <v>22</v>
      </c>
      <c r="E19" s="9" t="s">
        <v>31</v>
      </c>
      <c r="F19" s="9">
        <v>38.5</v>
      </c>
      <c r="G19" s="9">
        <f t="shared" si="2"/>
        <v>15.4</v>
      </c>
      <c r="H19" s="11">
        <v>6</v>
      </c>
      <c r="I19" s="11">
        <v>21.4</v>
      </c>
      <c r="J19" s="9">
        <v>13</v>
      </c>
      <c r="K19" s="10" t="s">
        <v>24</v>
      </c>
      <c r="L19" s="19">
        <v>67.4</v>
      </c>
      <c r="M19" s="11">
        <f t="shared" si="0"/>
        <v>40.44</v>
      </c>
      <c r="N19" s="11">
        <f t="shared" si="1"/>
        <v>61.84</v>
      </c>
      <c r="O19" s="11">
        <v>16</v>
      </c>
      <c r="P19" s="11"/>
      <c r="Q19" s="23"/>
    </row>
    <row r="20" s="1" customFormat="1" ht="21" customHeight="1" spans="1:17">
      <c r="A20" s="8">
        <v>17</v>
      </c>
      <c r="B20" s="9" t="s">
        <v>46</v>
      </c>
      <c r="C20" s="9" t="s">
        <v>21</v>
      </c>
      <c r="D20" s="10" t="s">
        <v>22</v>
      </c>
      <c r="E20" s="9" t="s">
        <v>23</v>
      </c>
      <c r="F20" s="9">
        <v>40.5</v>
      </c>
      <c r="G20" s="9">
        <f t="shared" si="2"/>
        <v>16.2</v>
      </c>
      <c r="H20" s="8">
        <v>2</v>
      </c>
      <c r="I20" s="8">
        <v>18.2</v>
      </c>
      <c r="J20" s="9">
        <v>17</v>
      </c>
      <c r="K20" s="10" t="s">
        <v>24</v>
      </c>
      <c r="L20" s="18">
        <v>72.2</v>
      </c>
      <c r="M20" s="11">
        <f t="shared" si="0"/>
        <v>43.32</v>
      </c>
      <c r="N20" s="11">
        <f t="shared" si="1"/>
        <v>61.52</v>
      </c>
      <c r="O20" s="11">
        <v>17</v>
      </c>
      <c r="P20" s="11"/>
      <c r="Q20" s="23"/>
    </row>
    <row r="21" s="1" customFormat="1" ht="21" customHeight="1" spans="1:17">
      <c r="A21" s="8">
        <v>18</v>
      </c>
      <c r="B21" s="9" t="s">
        <v>47</v>
      </c>
      <c r="C21" s="9" t="s">
        <v>21</v>
      </c>
      <c r="D21" s="10" t="s">
        <v>22</v>
      </c>
      <c r="E21" s="9" t="s">
        <v>23</v>
      </c>
      <c r="F21" s="9">
        <v>39</v>
      </c>
      <c r="G21" s="9">
        <f t="shared" si="2"/>
        <v>15.6</v>
      </c>
      <c r="H21" s="11">
        <v>2</v>
      </c>
      <c r="I21" s="11">
        <v>17.6</v>
      </c>
      <c r="J21" s="9">
        <v>18</v>
      </c>
      <c r="K21" s="10" t="s">
        <v>24</v>
      </c>
      <c r="L21" s="19">
        <v>62.6</v>
      </c>
      <c r="M21" s="11">
        <f t="shared" si="0"/>
        <v>37.56</v>
      </c>
      <c r="N21" s="11">
        <f t="shared" si="1"/>
        <v>55.16</v>
      </c>
      <c r="O21" s="11">
        <v>18</v>
      </c>
      <c r="P21" s="11"/>
      <c r="Q21" s="23"/>
    </row>
    <row r="22" s="1" customFormat="1" ht="21" customHeight="1" spans="1:17">
      <c r="A22" s="15">
        <v>19</v>
      </c>
      <c r="B22" s="16" t="s">
        <v>48</v>
      </c>
      <c r="C22" s="16" t="s">
        <v>21</v>
      </c>
      <c r="D22" s="8" t="s">
        <v>22</v>
      </c>
      <c r="E22" s="16" t="s">
        <v>31</v>
      </c>
      <c r="F22" s="4">
        <v>33</v>
      </c>
      <c r="G22" s="9">
        <f t="shared" si="2"/>
        <v>13.2</v>
      </c>
      <c r="H22" s="16">
        <v>4</v>
      </c>
      <c r="I22" s="21">
        <f>F22*0.4+4</f>
        <v>17.2</v>
      </c>
      <c r="J22" s="16">
        <v>19</v>
      </c>
      <c r="K22" s="8"/>
      <c r="L22" s="18"/>
      <c r="M22" s="11"/>
      <c r="N22" s="11">
        <f t="shared" si="1"/>
        <v>17.2</v>
      </c>
      <c r="O22" s="11"/>
      <c r="P22" s="11"/>
      <c r="Q22" s="8"/>
    </row>
    <row r="23" ht="21" customHeight="1" spans="1:17">
      <c r="A23" s="8">
        <v>20</v>
      </c>
      <c r="B23" s="9" t="s">
        <v>49</v>
      </c>
      <c r="C23" s="9" t="s">
        <v>50</v>
      </c>
      <c r="D23" s="10" t="s">
        <v>51</v>
      </c>
      <c r="E23" s="9" t="s">
        <v>28</v>
      </c>
      <c r="F23" s="9">
        <v>57</v>
      </c>
      <c r="G23" s="9">
        <f t="shared" si="2"/>
        <v>22.8</v>
      </c>
      <c r="H23" s="9">
        <v>0</v>
      </c>
      <c r="I23" s="9">
        <v>22.8</v>
      </c>
      <c r="J23" s="9">
        <v>1</v>
      </c>
      <c r="K23" s="10" t="s">
        <v>24</v>
      </c>
      <c r="L23" s="22">
        <v>80</v>
      </c>
      <c r="M23" s="11">
        <f>L23*0.6</f>
        <v>48</v>
      </c>
      <c r="N23" s="11">
        <f t="shared" si="1"/>
        <v>70.8</v>
      </c>
      <c r="O23" s="11">
        <v>1</v>
      </c>
      <c r="P23" s="11" t="s">
        <v>25</v>
      </c>
      <c r="Q23" s="11"/>
    </row>
    <row r="24" ht="21" customHeight="1" spans="1:17">
      <c r="A24" s="8">
        <v>21</v>
      </c>
      <c r="B24" s="9" t="s">
        <v>52</v>
      </c>
      <c r="C24" s="9" t="s">
        <v>21</v>
      </c>
      <c r="D24" s="10" t="s">
        <v>51</v>
      </c>
      <c r="E24" s="9" t="s">
        <v>28</v>
      </c>
      <c r="F24" s="9">
        <v>49.5</v>
      </c>
      <c r="G24" s="9">
        <f t="shared" si="2"/>
        <v>19.8</v>
      </c>
      <c r="H24" s="11">
        <v>2</v>
      </c>
      <c r="I24" s="9">
        <v>21.8</v>
      </c>
      <c r="J24" s="9">
        <v>2</v>
      </c>
      <c r="K24" s="10" t="s">
        <v>24</v>
      </c>
      <c r="L24" s="22">
        <v>78.6</v>
      </c>
      <c r="M24" s="11">
        <f>L24*0.6</f>
        <v>47.16</v>
      </c>
      <c r="N24" s="11">
        <f t="shared" si="1"/>
        <v>68.96</v>
      </c>
      <c r="O24" s="11">
        <v>2</v>
      </c>
      <c r="P24" s="11" t="s">
        <v>25</v>
      </c>
      <c r="Q24" s="23"/>
    </row>
  </sheetData>
  <mergeCells count="3">
    <mergeCell ref="A1:Q1"/>
    <mergeCell ref="B2:E2"/>
    <mergeCell ref="M2:Q2"/>
  </mergeCells>
  <pageMargins left="0.235416666666667" right="0.159027777777778" top="0.275" bottom="0.275" header="0.118055555555556" footer="0.1687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2016-11-04T05:01:00Z</dcterms:created>
  <cp:lastPrinted>2016-11-06T10:41:00Z</cp:lastPrinted>
  <dcterms:modified xsi:type="dcterms:W3CDTF">2016-11-07T09:42:43Z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