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04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<sst xmlns="http://schemas.openxmlformats.org/spreadsheetml/2006/main" count="450" uniqueCount="218">
  <si>
    <t>安顺市2016年部分市直事业单位面向社会公开招聘工作人员面试成绩及总成绩</t>
  </si>
  <si>
    <t>序号</t>
  </si>
  <si>
    <t>准考证号</t>
  </si>
  <si>
    <t>姓名</t>
  </si>
  <si>
    <t>报考单位及代码</t>
  </si>
  <si>
    <t>报考岗位及代码</t>
  </si>
  <si>
    <t>考试类别</t>
  </si>
  <si>
    <t>招聘计划数</t>
  </si>
  <si>
    <t>职业能力倾向测验</t>
  </si>
  <si>
    <t>综合应用能力</t>
  </si>
  <si>
    <t>笔试总成绩</t>
  </si>
  <si>
    <t>折算后笔试成绩</t>
  </si>
  <si>
    <t>面试成绩</t>
  </si>
  <si>
    <t>折算后面试成绩</t>
  </si>
  <si>
    <t>总成绩</t>
  </si>
  <si>
    <t>115225013828</t>
  </si>
  <si>
    <t>丁莉</t>
  </si>
  <si>
    <t>001安顺市人防指挥信息保障中心</t>
  </si>
  <si>
    <t>01专业技术岗位</t>
  </si>
  <si>
    <t>11综合管理类岗位</t>
  </si>
  <si>
    <t>115225010716</t>
  </si>
  <si>
    <t>徐恒</t>
  </si>
  <si>
    <t>115225012426</t>
  </si>
  <si>
    <t>董君晶</t>
  </si>
  <si>
    <t>115225011430</t>
  </si>
  <si>
    <t>杜念</t>
  </si>
  <si>
    <t>002安顺市法制研究中心</t>
  </si>
  <si>
    <t>01管理岗位</t>
  </si>
  <si>
    <t>115225012116</t>
  </si>
  <si>
    <t>杜小田</t>
  </si>
  <si>
    <t>115225011324</t>
  </si>
  <si>
    <t>宋居桐</t>
  </si>
  <si>
    <t>115225012024</t>
  </si>
  <si>
    <t>杨顺</t>
  </si>
  <si>
    <t>115225011916</t>
  </si>
  <si>
    <t>李昂</t>
  </si>
  <si>
    <t>115225012119</t>
  </si>
  <si>
    <t>陶唯瑾</t>
  </si>
  <si>
    <t>115225011618</t>
  </si>
  <si>
    <t>杨兴丹</t>
  </si>
  <si>
    <t>003安顺市金融服务中心</t>
  </si>
  <si>
    <t>115225013712</t>
  </si>
  <si>
    <t>张荣</t>
  </si>
  <si>
    <t>115225011527</t>
  </si>
  <si>
    <t>徐晓丹</t>
  </si>
  <si>
    <t>115225012830</t>
  </si>
  <si>
    <t>胡典</t>
  </si>
  <si>
    <t>004安顺日报社</t>
  </si>
  <si>
    <t>115225013316</t>
  </si>
  <si>
    <t>王杏</t>
  </si>
  <si>
    <t>115225010315</t>
  </si>
  <si>
    <t>石江寒</t>
  </si>
  <si>
    <t>115225010223</t>
  </si>
  <si>
    <t>康馨月</t>
  </si>
  <si>
    <t>115225010721</t>
  </si>
  <si>
    <t>刘欢</t>
  </si>
  <si>
    <t>115225010819</t>
  </si>
  <si>
    <t>宋爽</t>
  </si>
  <si>
    <t>115225012203</t>
  </si>
  <si>
    <t>徐芹</t>
  </si>
  <si>
    <t>115225010526</t>
  </si>
  <si>
    <t>杜娟</t>
  </si>
  <si>
    <t>115225013008</t>
  </si>
  <si>
    <t>罗野</t>
  </si>
  <si>
    <t>115225012801</t>
  </si>
  <si>
    <t>刘康</t>
  </si>
  <si>
    <t>115225013626</t>
  </si>
  <si>
    <t>苏芮</t>
  </si>
  <si>
    <t>115225010816</t>
  </si>
  <si>
    <t>李勰</t>
  </si>
  <si>
    <t>115225011726</t>
  </si>
  <si>
    <t>杨秀芳</t>
  </si>
  <si>
    <t>115225012701</t>
  </si>
  <si>
    <t>刘明</t>
  </si>
  <si>
    <t>115225013222</t>
  </si>
  <si>
    <t>赵润敏</t>
  </si>
  <si>
    <t>115225013418</t>
  </si>
  <si>
    <t>罗斯栩</t>
  </si>
  <si>
    <t>115225013522</t>
  </si>
  <si>
    <t>王树香</t>
  </si>
  <si>
    <t>005安顺市广播电视台</t>
  </si>
  <si>
    <t>115225011711</t>
  </si>
  <si>
    <t>张笑</t>
  </si>
  <si>
    <t>006安顺市项目发展研究中心</t>
  </si>
  <si>
    <t>115225012326</t>
  </si>
  <si>
    <t>赵明炜</t>
  </si>
  <si>
    <t>115225010117</t>
  </si>
  <si>
    <t>周凌云</t>
  </si>
  <si>
    <t>115225011427</t>
  </si>
  <si>
    <t>陈韬</t>
  </si>
  <si>
    <t>115225013408</t>
  </si>
  <si>
    <t>邓永正</t>
  </si>
  <si>
    <t>缺考</t>
  </si>
  <si>
    <t>115225012810</t>
  </si>
  <si>
    <t>赵媛媛</t>
  </si>
  <si>
    <t>115225011301</t>
  </si>
  <si>
    <t>汪希金</t>
  </si>
  <si>
    <t>02专业技术岗位</t>
  </si>
  <si>
    <t>115225011229</t>
  </si>
  <si>
    <t>周涛</t>
  </si>
  <si>
    <t>12综合管理类岗位</t>
  </si>
  <si>
    <t>77.8</t>
  </si>
  <si>
    <t>115225012120</t>
  </si>
  <si>
    <t>吴筱静</t>
  </si>
  <si>
    <t>13综合管理类岗位</t>
  </si>
  <si>
    <t>115225011424</t>
  </si>
  <si>
    <t>严小洋</t>
  </si>
  <si>
    <t>007安顺市地下管线管理中心</t>
  </si>
  <si>
    <t>115225013614</t>
  </si>
  <si>
    <t>柳懿琦</t>
  </si>
  <si>
    <t>115225011816</t>
  </si>
  <si>
    <t>李瑞</t>
  </si>
  <si>
    <t>525225014110</t>
  </si>
  <si>
    <t>李沙</t>
  </si>
  <si>
    <t>008安顺市人民医院</t>
  </si>
  <si>
    <t>12专业技术岗位</t>
  </si>
  <si>
    <t>52西医临床岗位</t>
  </si>
  <si>
    <t>115225011104</t>
  </si>
  <si>
    <t>林维</t>
  </si>
  <si>
    <t>15专业技术岗位</t>
  </si>
  <si>
    <t>115225013719</t>
  </si>
  <si>
    <t>张蔓迪</t>
  </si>
  <si>
    <t>16专业技术岗位</t>
  </si>
  <si>
    <t>115225011701</t>
  </si>
  <si>
    <t>吴政</t>
  </si>
  <si>
    <t>115225012410</t>
  </si>
  <si>
    <t>苏实</t>
  </si>
  <si>
    <t>525225014104</t>
  </si>
  <si>
    <t>宁洪忠</t>
  </si>
  <si>
    <t>009安顺市妇幼保健院</t>
  </si>
  <si>
    <t>525225014103</t>
  </si>
  <si>
    <t>鲍琳清</t>
  </si>
  <si>
    <t>525225014111</t>
  </si>
  <si>
    <t>张胜莉</t>
  </si>
  <si>
    <t>525225014107</t>
  </si>
  <si>
    <t>朱菁</t>
  </si>
  <si>
    <t>525225014102</t>
  </si>
  <si>
    <t>陈镇平</t>
  </si>
  <si>
    <t>525225014106</t>
  </si>
  <si>
    <t>张磊</t>
  </si>
  <si>
    <t>010安顺市中医院</t>
  </si>
  <si>
    <t>03专业技术岗位</t>
  </si>
  <si>
    <t>555225014211</t>
  </si>
  <si>
    <t>李雯雯</t>
  </si>
  <si>
    <t>011安顺市中心血站</t>
  </si>
  <si>
    <t>01检验岗位（专业技术岗位）</t>
  </si>
  <si>
    <t>55医学技术岗位</t>
  </si>
  <si>
    <t>555225014208</t>
  </si>
  <si>
    <t>赵缓</t>
  </si>
  <si>
    <t>555225014205</t>
  </si>
  <si>
    <t>陈红梅</t>
  </si>
  <si>
    <t>555225014202</t>
  </si>
  <si>
    <t>陈明明</t>
  </si>
  <si>
    <t>555225014204</t>
  </si>
  <si>
    <t>赵心月</t>
  </si>
  <si>
    <t>555225014209</t>
  </si>
  <si>
    <t>谢应梅</t>
  </si>
  <si>
    <t>115225012206</t>
  </si>
  <si>
    <t>高真</t>
  </si>
  <si>
    <t>012安顺市紧急救援中心</t>
  </si>
  <si>
    <t>115225011105</t>
  </si>
  <si>
    <t>周强</t>
  </si>
  <si>
    <t>115225012413</t>
  </si>
  <si>
    <t>康佳</t>
  </si>
  <si>
    <t>115225011421</t>
  </si>
  <si>
    <t>杨凤川</t>
  </si>
  <si>
    <t>013安顺市不动产登记中心</t>
  </si>
  <si>
    <t>115225010423</t>
  </si>
  <si>
    <t>韦旭海</t>
  </si>
  <si>
    <t>115225013330</t>
  </si>
  <si>
    <t>王连平</t>
  </si>
  <si>
    <t>115225011627</t>
  </si>
  <si>
    <t>阮露</t>
  </si>
  <si>
    <t>014安顺市国土资源勘测规划院</t>
  </si>
  <si>
    <t>115225010112</t>
  </si>
  <si>
    <t>张双慧</t>
  </si>
  <si>
    <t>115225010110</t>
  </si>
  <si>
    <t>褚浪</t>
  </si>
  <si>
    <t>115225013615</t>
  </si>
  <si>
    <t>杨涧</t>
  </si>
  <si>
    <t>015安顺市煤矿安全监督管理局</t>
  </si>
  <si>
    <t>115225013918</t>
  </si>
  <si>
    <t>周川旸</t>
  </si>
  <si>
    <t>115225013317</t>
  </si>
  <si>
    <t>倪佩</t>
  </si>
  <si>
    <t>016安顺市供销信息服务中心</t>
  </si>
  <si>
    <t>115225011714</t>
  </si>
  <si>
    <t>周彬</t>
  </si>
  <si>
    <t>115225013305</t>
  </si>
  <si>
    <t>冯霞</t>
  </si>
  <si>
    <t>115225010417</t>
  </si>
  <si>
    <t>孔秋月</t>
  </si>
  <si>
    <t>017安顺市食品药品检验所</t>
  </si>
  <si>
    <t>115225013429</t>
  </si>
  <si>
    <t>蔡俨</t>
  </si>
  <si>
    <t>115225013025</t>
  </si>
  <si>
    <t>龚洪昱</t>
  </si>
  <si>
    <t>115225013905</t>
  </si>
  <si>
    <t>邓必艳</t>
  </si>
  <si>
    <t>019安顺市质量技术监督检测所</t>
  </si>
  <si>
    <t>115225011912</t>
  </si>
  <si>
    <t>马小燕</t>
  </si>
  <si>
    <t>115225013511</t>
  </si>
  <si>
    <t>林秀锟</t>
  </si>
  <si>
    <t>115225010626</t>
  </si>
  <si>
    <t>管庆军</t>
  </si>
  <si>
    <t>020安顺市社会救助局</t>
  </si>
  <si>
    <t>115225010128</t>
  </si>
  <si>
    <t>安鹏</t>
  </si>
  <si>
    <t>115225013906</t>
  </si>
  <si>
    <t>韩盼萍</t>
  </si>
  <si>
    <t>115225010214</t>
  </si>
  <si>
    <t>杨纯</t>
  </si>
  <si>
    <t>021安顺市慈善总会办公室</t>
  </si>
  <si>
    <t>115225010605</t>
  </si>
  <si>
    <t>吴琪琦</t>
  </si>
  <si>
    <t>115225010717</t>
  </si>
  <si>
    <t>胡诗涵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</si>
</sst>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2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0"/>
      <color theme="1" tint="0.04998999834060669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100" workbookViewId="0" topLeftCell="A1">
      <pane ySplit="1" topLeftCell="A2" activePane="bottomLeft" state="frozen"/>
      <selection pane="bottomLeft" activeCell="P5" sqref="P5"/>
    </sheetView>
  </sheetViews>
  <sheetFormatPr defaultColWidth="9.00390625" defaultRowHeight="14.25"/>
  <cols>
    <col min="1" max="1" width="4.125" style="1" customWidth="1"/>
    <col min="2" max="2" width="13.125" style="1" customWidth="1"/>
    <col min="3" max="3" width="5.625" style="1" customWidth="1"/>
    <col min="4" max="4" width="24.75390625" style="1" customWidth="1"/>
    <col min="5" max="5" width="12.875" style="1" customWidth="1"/>
    <col min="6" max="6" width="14.375" style="1" customWidth="1"/>
    <col min="7" max="7" width="5.875" style="1" customWidth="1"/>
    <col min="8" max="8" width="7.75390625" style="7" customWidth="1"/>
    <col min="9" max="10" width="6.875" style="7" customWidth="1"/>
    <col min="11" max="11" width="7.875" style="7" customWidth="1"/>
    <col min="12" max="12" width="8.00390625" style="8" customWidth="1"/>
    <col min="13" max="13" width="7.75390625" style="1" customWidth="1"/>
    <col min="14" max="14" width="8.00390625" style="1" customWidth="1"/>
    <col min="15" max="16384" width="9.00390625" style="1" customWidth="1"/>
  </cols>
  <sheetData>
    <row r="1" spans="1:14" s="1" customFormat="1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2"/>
      <c r="M1" s="9"/>
      <c r="N1" s="9"/>
    </row>
    <row r="2" spans="1:14" s="1" customFormat="1" ht="30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23" t="s">
        <v>10</v>
      </c>
      <c r="K2" s="23" t="s">
        <v>11</v>
      </c>
      <c r="L2" s="24" t="s">
        <v>12</v>
      </c>
      <c r="M2" s="11" t="s">
        <v>13</v>
      </c>
      <c r="N2" s="11" t="s">
        <v>14</v>
      </c>
    </row>
    <row r="3" spans="1:14" s="2" customFormat="1" ht="33" customHeight="1">
      <c r="A3" s="13">
        <v>1</v>
      </c>
      <c r="B3" s="14" t="s">
        <v>15</v>
      </c>
      <c r="C3" s="15" t="s">
        <v>16</v>
      </c>
      <c r="D3" s="14" t="s">
        <v>17</v>
      </c>
      <c r="E3" s="14" t="s">
        <v>18</v>
      </c>
      <c r="F3" s="14" t="s">
        <v>19</v>
      </c>
      <c r="G3" s="16">
        <v>1</v>
      </c>
      <c r="H3" s="17">
        <v>80</v>
      </c>
      <c r="I3" s="17">
        <v>88</v>
      </c>
      <c r="J3" s="17">
        <v>168</v>
      </c>
      <c r="K3" s="25">
        <f>J3/3*0.6</f>
        <v>33.6</v>
      </c>
      <c r="L3" s="26">
        <v>74.2</v>
      </c>
      <c r="M3" s="27">
        <f>L3*0.4</f>
        <v>29.680000000000003</v>
      </c>
      <c r="N3" s="27">
        <f>K3+M3</f>
        <v>63.28</v>
      </c>
    </row>
    <row r="4" spans="1:14" s="2" customFormat="1" ht="33" customHeight="1">
      <c r="A4" s="13">
        <v>2</v>
      </c>
      <c r="B4" s="14" t="s">
        <v>20</v>
      </c>
      <c r="C4" s="15" t="s">
        <v>21</v>
      </c>
      <c r="D4" s="14" t="s">
        <v>17</v>
      </c>
      <c r="E4" s="14" t="s">
        <v>18</v>
      </c>
      <c r="F4" s="14" t="s">
        <v>19</v>
      </c>
      <c r="G4" s="18"/>
      <c r="H4" s="17">
        <v>87</v>
      </c>
      <c r="I4" s="17">
        <v>79.5</v>
      </c>
      <c r="J4" s="17">
        <v>166.5</v>
      </c>
      <c r="K4" s="25">
        <f aca="true" t="shared" si="0" ref="K4:K35">J4/3*0.6</f>
        <v>33.3</v>
      </c>
      <c r="L4" s="26">
        <v>72.8</v>
      </c>
      <c r="M4" s="27">
        <f aca="true" t="shared" si="1" ref="M4:M35">L4*0.4</f>
        <v>29.12</v>
      </c>
      <c r="N4" s="27">
        <f aca="true" t="shared" si="2" ref="N4:N35">K4+M4</f>
        <v>62.42</v>
      </c>
    </row>
    <row r="5" spans="1:14" s="3" customFormat="1" ht="37.5" customHeight="1">
      <c r="A5" s="13">
        <v>3</v>
      </c>
      <c r="B5" s="14" t="s">
        <v>22</v>
      </c>
      <c r="C5" s="15" t="s">
        <v>23</v>
      </c>
      <c r="D5" s="14" t="s">
        <v>17</v>
      </c>
      <c r="E5" s="14" t="s">
        <v>18</v>
      </c>
      <c r="F5" s="14" t="s">
        <v>19</v>
      </c>
      <c r="G5" s="19"/>
      <c r="H5" s="17">
        <v>78.5</v>
      </c>
      <c r="I5" s="17">
        <v>83.5</v>
      </c>
      <c r="J5" s="17">
        <v>162</v>
      </c>
      <c r="K5" s="25">
        <f t="shared" si="0"/>
        <v>32.4</v>
      </c>
      <c r="L5" s="28">
        <v>76</v>
      </c>
      <c r="M5" s="27">
        <f t="shared" si="1"/>
        <v>30.400000000000002</v>
      </c>
      <c r="N5" s="27">
        <f t="shared" si="2"/>
        <v>62.8</v>
      </c>
    </row>
    <row r="6" spans="1:14" s="2" customFormat="1" ht="33" customHeight="1">
      <c r="A6" s="13">
        <v>4</v>
      </c>
      <c r="B6" s="14" t="s">
        <v>24</v>
      </c>
      <c r="C6" s="15" t="s">
        <v>25</v>
      </c>
      <c r="D6" s="14" t="s">
        <v>26</v>
      </c>
      <c r="E6" s="14" t="s">
        <v>27</v>
      </c>
      <c r="F6" s="14" t="s">
        <v>19</v>
      </c>
      <c r="G6" s="20">
        <v>2</v>
      </c>
      <c r="H6" s="17">
        <v>85.5</v>
      </c>
      <c r="I6" s="17">
        <v>90</v>
      </c>
      <c r="J6" s="17">
        <v>175.5</v>
      </c>
      <c r="K6" s="25">
        <f t="shared" si="0"/>
        <v>35.1</v>
      </c>
      <c r="L6" s="26">
        <v>80.6</v>
      </c>
      <c r="M6" s="27">
        <f t="shared" si="1"/>
        <v>32.24</v>
      </c>
      <c r="N6" s="27">
        <f t="shared" si="2"/>
        <v>67.34</v>
      </c>
    </row>
    <row r="7" spans="1:14" s="2" customFormat="1" ht="33" customHeight="1">
      <c r="A7" s="13">
        <v>5</v>
      </c>
      <c r="B7" s="14" t="s">
        <v>28</v>
      </c>
      <c r="C7" s="15" t="s">
        <v>29</v>
      </c>
      <c r="D7" s="14" t="s">
        <v>26</v>
      </c>
      <c r="E7" s="14" t="s">
        <v>27</v>
      </c>
      <c r="F7" s="14" t="s">
        <v>19</v>
      </c>
      <c r="G7" s="20"/>
      <c r="H7" s="17">
        <v>78</v>
      </c>
      <c r="I7" s="17">
        <v>93</v>
      </c>
      <c r="J7" s="17">
        <v>171</v>
      </c>
      <c r="K7" s="25">
        <f t="shared" si="0"/>
        <v>34.199999999999996</v>
      </c>
      <c r="L7" s="26">
        <v>71.4</v>
      </c>
      <c r="M7" s="27">
        <f t="shared" si="1"/>
        <v>28.560000000000002</v>
      </c>
      <c r="N7" s="27">
        <f t="shared" si="2"/>
        <v>62.76</v>
      </c>
    </row>
    <row r="8" spans="1:14" s="2" customFormat="1" ht="33" customHeight="1">
      <c r="A8" s="13">
        <v>6</v>
      </c>
      <c r="B8" s="14" t="s">
        <v>30</v>
      </c>
      <c r="C8" s="15" t="s">
        <v>31</v>
      </c>
      <c r="D8" s="14" t="s">
        <v>26</v>
      </c>
      <c r="E8" s="14" t="s">
        <v>27</v>
      </c>
      <c r="F8" s="14" t="s">
        <v>19</v>
      </c>
      <c r="G8" s="20"/>
      <c r="H8" s="17">
        <v>81</v>
      </c>
      <c r="I8" s="17">
        <v>88</v>
      </c>
      <c r="J8" s="17">
        <v>169</v>
      </c>
      <c r="K8" s="25">
        <f t="shared" si="0"/>
        <v>33.8</v>
      </c>
      <c r="L8" s="26">
        <v>80.2</v>
      </c>
      <c r="M8" s="27">
        <f t="shared" si="1"/>
        <v>32.080000000000005</v>
      </c>
      <c r="N8" s="27">
        <f t="shared" si="2"/>
        <v>65.88</v>
      </c>
    </row>
    <row r="9" spans="1:14" s="2" customFormat="1" ht="33" customHeight="1">
      <c r="A9" s="13">
        <v>7</v>
      </c>
      <c r="B9" s="14" t="s">
        <v>32</v>
      </c>
      <c r="C9" s="15" t="s">
        <v>33</v>
      </c>
      <c r="D9" s="14" t="s">
        <v>26</v>
      </c>
      <c r="E9" s="14" t="s">
        <v>27</v>
      </c>
      <c r="F9" s="14" t="s">
        <v>19</v>
      </c>
      <c r="G9" s="20"/>
      <c r="H9" s="17">
        <v>90.5</v>
      </c>
      <c r="I9" s="17">
        <v>78.5</v>
      </c>
      <c r="J9" s="17">
        <v>169</v>
      </c>
      <c r="K9" s="25">
        <f t="shared" si="0"/>
        <v>33.8</v>
      </c>
      <c r="L9" s="26">
        <v>69.8</v>
      </c>
      <c r="M9" s="27">
        <f t="shared" si="1"/>
        <v>27.92</v>
      </c>
      <c r="N9" s="27">
        <f t="shared" si="2"/>
        <v>61.72</v>
      </c>
    </row>
    <row r="10" spans="1:14" s="2" customFormat="1" ht="33" customHeight="1">
      <c r="A10" s="13">
        <v>8</v>
      </c>
      <c r="B10" s="14" t="s">
        <v>34</v>
      </c>
      <c r="C10" s="15" t="s">
        <v>35</v>
      </c>
      <c r="D10" s="14" t="s">
        <v>26</v>
      </c>
      <c r="E10" s="14" t="s">
        <v>27</v>
      </c>
      <c r="F10" s="14" t="s">
        <v>19</v>
      </c>
      <c r="G10" s="20"/>
      <c r="H10" s="17">
        <v>105.5</v>
      </c>
      <c r="I10" s="17">
        <v>62.5</v>
      </c>
      <c r="J10" s="17">
        <v>168</v>
      </c>
      <c r="K10" s="25">
        <f t="shared" si="0"/>
        <v>33.6</v>
      </c>
      <c r="L10" s="26">
        <v>73.8</v>
      </c>
      <c r="M10" s="27">
        <f t="shared" si="1"/>
        <v>29.52</v>
      </c>
      <c r="N10" s="27">
        <f t="shared" si="2"/>
        <v>63.120000000000005</v>
      </c>
    </row>
    <row r="11" spans="1:14" s="2" customFormat="1" ht="33" customHeight="1">
      <c r="A11" s="13">
        <v>9</v>
      </c>
      <c r="B11" s="14" t="s">
        <v>36</v>
      </c>
      <c r="C11" s="15" t="s">
        <v>37</v>
      </c>
      <c r="D11" s="14" t="s">
        <v>26</v>
      </c>
      <c r="E11" s="14" t="s">
        <v>27</v>
      </c>
      <c r="F11" s="14" t="s">
        <v>19</v>
      </c>
      <c r="G11" s="20"/>
      <c r="H11" s="17">
        <v>95</v>
      </c>
      <c r="I11" s="17">
        <v>71</v>
      </c>
      <c r="J11" s="17">
        <v>166</v>
      </c>
      <c r="K11" s="25">
        <f t="shared" si="0"/>
        <v>33.2</v>
      </c>
      <c r="L11" s="26">
        <v>81.4</v>
      </c>
      <c r="M11" s="27">
        <f t="shared" si="1"/>
        <v>32.56</v>
      </c>
      <c r="N11" s="27">
        <f t="shared" si="2"/>
        <v>65.76</v>
      </c>
    </row>
    <row r="12" spans="1:14" s="2" customFormat="1" ht="33" customHeight="1">
      <c r="A12" s="13">
        <v>10</v>
      </c>
      <c r="B12" s="14" t="s">
        <v>38</v>
      </c>
      <c r="C12" s="15" t="s">
        <v>39</v>
      </c>
      <c r="D12" s="14" t="s">
        <v>40</v>
      </c>
      <c r="E12" s="14" t="s">
        <v>27</v>
      </c>
      <c r="F12" s="14" t="s">
        <v>19</v>
      </c>
      <c r="G12" s="20">
        <v>1</v>
      </c>
      <c r="H12" s="17">
        <v>87</v>
      </c>
      <c r="I12" s="17">
        <v>100</v>
      </c>
      <c r="J12" s="17">
        <v>187</v>
      </c>
      <c r="K12" s="25">
        <f t="shared" si="0"/>
        <v>37.4</v>
      </c>
      <c r="L12" s="26">
        <v>75</v>
      </c>
      <c r="M12" s="27">
        <f t="shared" si="1"/>
        <v>30</v>
      </c>
      <c r="N12" s="27">
        <f t="shared" si="2"/>
        <v>67.4</v>
      </c>
    </row>
    <row r="13" spans="1:14" s="2" customFormat="1" ht="33" customHeight="1">
      <c r="A13" s="13">
        <v>11</v>
      </c>
      <c r="B13" s="14" t="s">
        <v>41</v>
      </c>
      <c r="C13" s="15" t="s">
        <v>42</v>
      </c>
      <c r="D13" s="14" t="s">
        <v>40</v>
      </c>
      <c r="E13" s="14" t="s">
        <v>27</v>
      </c>
      <c r="F13" s="14" t="s">
        <v>19</v>
      </c>
      <c r="G13" s="20"/>
      <c r="H13" s="17">
        <v>92.5</v>
      </c>
      <c r="I13" s="17">
        <v>81</v>
      </c>
      <c r="J13" s="17">
        <v>173.5</v>
      </c>
      <c r="K13" s="25">
        <f t="shared" si="0"/>
        <v>34.7</v>
      </c>
      <c r="L13" s="26">
        <v>75.2</v>
      </c>
      <c r="M13" s="27">
        <f t="shared" si="1"/>
        <v>30.080000000000002</v>
      </c>
      <c r="N13" s="27">
        <f t="shared" si="2"/>
        <v>64.78</v>
      </c>
    </row>
    <row r="14" spans="1:14" s="4" customFormat="1" ht="37.5" customHeight="1">
      <c r="A14" s="13">
        <v>12</v>
      </c>
      <c r="B14" s="14" t="s">
        <v>43</v>
      </c>
      <c r="C14" s="15" t="s">
        <v>44</v>
      </c>
      <c r="D14" s="14" t="s">
        <v>40</v>
      </c>
      <c r="E14" s="14" t="s">
        <v>27</v>
      </c>
      <c r="F14" s="14" t="s">
        <v>19</v>
      </c>
      <c r="G14" s="20"/>
      <c r="H14" s="17">
        <v>80.5</v>
      </c>
      <c r="I14" s="17">
        <v>81.5</v>
      </c>
      <c r="J14" s="17">
        <v>162</v>
      </c>
      <c r="K14" s="25">
        <f t="shared" si="0"/>
        <v>32.4</v>
      </c>
      <c r="L14" s="28">
        <v>74.8</v>
      </c>
      <c r="M14" s="27">
        <f t="shared" si="1"/>
        <v>29.92</v>
      </c>
      <c r="N14" s="27">
        <f t="shared" si="2"/>
        <v>62.32</v>
      </c>
    </row>
    <row r="15" spans="1:14" s="2" customFormat="1" ht="30.75" customHeight="1">
      <c r="A15" s="13">
        <v>13</v>
      </c>
      <c r="B15" s="14" t="s">
        <v>45</v>
      </c>
      <c r="C15" s="15" t="s">
        <v>46</v>
      </c>
      <c r="D15" s="14" t="s">
        <v>47</v>
      </c>
      <c r="E15" s="14" t="s">
        <v>18</v>
      </c>
      <c r="F15" s="14" t="s">
        <v>19</v>
      </c>
      <c r="G15" s="20">
        <v>5</v>
      </c>
      <c r="H15" s="17">
        <v>90</v>
      </c>
      <c r="I15" s="17">
        <v>94.5</v>
      </c>
      <c r="J15" s="17">
        <v>184.5</v>
      </c>
      <c r="K15" s="25">
        <f t="shared" si="0"/>
        <v>36.9</v>
      </c>
      <c r="L15" s="26">
        <v>79.8</v>
      </c>
      <c r="M15" s="27">
        <f t="shared" si="1"/>
        <v>31.92</v>
      </c>
      <c r="N15" s="27">
        <f t="shared" si="2"/>
        <v>68.82</v>
      </c>
    </row>
    <row r="16" spans="1:14" s="5" customFormat="1" ht="30.75" customHeight="1">
      <c r="A16" s="13">
        <v>14</v>
      </c>
      <c r="B16" s="14" t="s">
        <v>48</v>
      </c>
      <c r="C16" s="15" t="s">
        <v>49</v>
      </c>
      <c r="D16" s="14" t="s">
        <v>47</v>
      </c>
      <c r="E16" s="14" t="s">
        <v>18</v>
      </c>
      <c r="F16" s="14" t="s">
        <v>19</v>
      </c>
      <c r="G16" s="20"/>
      <c r="H16" s="17">
        <v>93</v>
      </c>
      <c r="I16" s="17">
        <v>91</v>
      </c>
      <c r="J16" s="17">
        <v>184</v>
      </c>
      <c r="K16" s="25">
        <f t="shared" si="0"/>
        <v>36.8</v>
      </c>
      <c r="L16" s="26">
        <v>73.8</v>
      </c>
      <c r="M16" s="27">
        <f t="shared" si="1"/>
        <v>29.52</v>
      </c>
      <c r="N16" s="27">
        <f t="shared" si="2"/>
        <v>66.32</v>
      </c>
    </row>
    <row r="17" spans="1:14" s="5" customFormat="1" ht="30.75" customHeight="1">
      <c r="A17" s="13">
        <v>15</v>
      </c>
      <c r="B17" s="14" t="s">
        <v>50</v>
      </c>
      <c r="C17" s="15" t="s">
        <v>51</v>
      </c>
      <c r="D17" s="14" t="s">
        <v>47</v>
      </c>
      <c r="E17" s="14" t="s">
        <v>18</v>
      </c>
      <c r="F17" s="14" t="s">
        <v>19</v>
      </c>
      <c r="G17" s="20"/>
      <c r="H17" s="17">
        <v>100.5</v>
      </c>
      <c r="I17" s="17">
        <v>80.5</v>
      </c>
      <c r="J17" s="17">
        <v>181</v>
      </c>
      <c r="K17" s="25">
        <f t="shared" si="0"/>
        <v>36.2</v>
      </c>
      <c r="L17" s="26">
        <v>81.6</v>
      </c>
      <c r="M17" s="27">
        <f t="shared" si="1"/>
        <v>32.64</v>
      </c>
      <c r="N17" s="27">
        <f t="shared" si="2"/>
        <v>68.84</v>
      </c>
    </row>
    <row r="18" spans="1:14" s="5" customFormat="1" ht="30.75" customHeight="1">
      <c r="A18" s="13">
        <v>16</v>
      </c>
      <c r="B18" s="14" t="s">
        <v>52</v>
      </c>
      <c r="C18" s="15" t="s">
        <v>53</v>
      </c>
      <c r="D18" s="14" t="s">
        <v>47</v>
      </c>
      <c r="E18" s="14" t="s">
        <v>18</v>
      </c>
      <c r="F18" s="14" t="s">
        <v>19</v>
      </c>
      <c r="G18" s="20"/>
      <c r="H18" s="17">
        <v>89.5</v>
      </c>
      <c r="I18" s="17">
        <v>89.5</v>
      </c>
      <c r="J18" s="17">
        <v>179</v>
      </c>
      <c r="K18" s="25">
        <f t="shared" si="0"/>
        <v>35.8</v>
      </c>
      <c r="L18" s="26">
        <v>81.2</v>
      </c>
      <c r="M18" s="27">
        <f t="shared" si="1"/>
        <v>32.480000000000004</v>
      </c>
      <c r="N18" s="27">
        <f t="shared" si="2"/>
        <v>68.28</v>
      </c>
    </row>
    <row r="19" spans="1:14" s="5" customFormat="1" ht="30.75" customHeight="1">
      <c r="A19" s="13">
        <v>17</v>
      </c>
      <c r="B19" s="14" t="s">
        <v>54</v>
      </c>
      <c r="C19" s="15" t="s">
        <v>55</v>
      </c>
      <c r="D19" s="14" t="s">
        <v>47</v>
      </c>
      <c r="E19" s="14" t="s">
        <v>18</v>
      </c>
      <c r="F19" s="14" t="s">
        <v>19</v>
      </c>
      <c r="G19" s="20"/>
      <c r="H19" s="17">
        <v>91.5</v>
      </c>
      <c r="I19" s="17">
        <v>86.5</v>
      </c>
      <c r="J19" s="17">
        <v>178</v>
      </c>
      <c r="K19" s="25">
        <f t="shared" si="0"/>
        <v>35.6</v>
      </c>
      <c r="L19" s="26">
        <v>77.2</v>
      </c>
      <c r="M19" s="27">
        <f t="shared" si="1"/>
        <v>30.880000000000003</v>
      </c>
      <c r="N19" s="27">
        <f t="shared" si="2"/>
        <v>66.48</v>
      </c>
    </row>
    <row r="20" spans="1:14" s="5" customFormat="1" ht="30.75" customHeight="1">
      <c r="A20" s="13">
        <v>18</v>
      </c>
      <c r="B20" s="14" t="s">
        <v>56</v>
      </c>
      <c r="C20" s="15" t="s">
        <v>57</v>
      </c>
      <c r="D20" s="14" t="s">
        <v>47</v>
      </c>
      <c r="E20" s="14" t="s">
        <v>18</v>
      </c>
      <c r="F20" s="14" t="s">
        <v>19</v>
      </c>
      <c r="G20" s="20"/>
      <c r="H20" s="17">
        <v>92</v>
      </c>
      <c r="I20" s="17">
        <v>85</v>
      </c>
      <c r="J20" s="17">
        <v>177</v>
      </c>
      <c r="K20" s="25">
        <f t="shared" si="0"/>
        <v>35.4</v>
      </c>
      <c r="L20" s="26">
        <v>76.2</v>
      </c>
      <c r="M20" s="27">
        <f t="shared" si="1"/>
        <v>30.480000000000004</v>
      </c>
      <c r="N20" s="27">
        <f t="shared" si="2"/>
        <v>65.88</v>
      </c>
    </row>
    <row r="21" spans="1:14" s="5" customFormat="1" ht="30.75" customHeight="1">
      <c r="A21" s="13">
        <v>19</v>
      </c>
      <c r="B21" s="14" t="s">
        <v>58</v>
      </c>
      <c r="C21" s="15" t="s">
        <v>59</v>
      </c>
      <c r="D21" s="14" t="s">
        <v>47</v>
      </c>
      <c r="E21" s="14" t="s">
        <v>18</v>
      </c>
      <c r="F21" s="14" t="s">
        <v>19</v>
      </c>
      <c r="G21" s="20"/>
      <c r="H21" s="17">
        <v>86.5</v>
      </c>
      <c r="I21" s="17">
        <v>90</v>
      </c>
      <c r="J21" s="17">
        <v>176.5</v>
      </c>
      <c r="K21" s="25">
        <f t="shared" si="0"/>
        <v>35.3</v>
      </c>
      <c r="L21" s="26">
        <v>80.6</v>
      </c>
      <c r="M21" s="27">
        <f t="shared" si="1"/>
        <v>32.24</v>
      </c>
      <c r="N21" s="27">
        <f t="shared" si="2"/>
        <v>67.53999999999999</v>
      </c>
    </row>
    <row r="22" spans="1:14" s="5" customFormat="1" ht="30.75" customHeight="1">
      <c r="A22" s="13">
        <v>20</v>
      </c>
      <c r="B22" s="14" t="s">
        <v>60</v>
      </c>
      <c r="C22" s="15" t="s">
        <v>61</v>
      </c>
      <c r="D22" s="14" t="s">
        <v>47</v>
      </c>
      <c r="E22" s="14" t="s">
        <v>18</v>
      </c>
      <c r="F22" s="14" t="s">
        <v>19</v>
      </c>
      <c r="G22" s="20"/>
      <c r="H22" s="17">
        <v>85.5</v>
      </c>
      <c r="I22" s="17">
        <v>86.5</v>
      </c>
      <c r="J22" s="17">
        <v>172</v>
      </c>
      <c r="K22" s="25">
        <f t="shared" si="0"/>
        <v>34.4</v>
      </c>
      <c r="L22" s="26">
        <v>79.4</v>
      </c>
      <c r="M22" s="27">
        <f t="shared" si="1"/>
        <v>31.760000000000005</v>
      </c>
      <c r="N22" s="27">
        <f t="shared" si="2"/>
        <v>66.16</v>
      </c>
    </row>
    <row r="23" spans="1:14" s="5" customFormat="1" ht="30.75" customHeight="1">
      <c r="A23" s="13">
        <v>21</v>
      </c>
      <c r="B23" s="14" t="s">
        <v>62</v>
      </c>
      <c r="C23" s="15" t="s">
        <v>63</v>
      </c>
      <c r="D23" s="14" t="s">
        <v>47</v>
      </c>
      <c r="E23" s="14" t="s">
        <v>18</v>
      </c>
      <c r="F23" s="14" t="s">
        <v>19</v>
      </c>
      <c r="G23" s="20"/>
      <c r="H23" s="17">
        <v>80.5</v>
      </c>
      <c r="I23" s="17">
        <v>91</v>
      </c>
      <c r="J23" s="17">
        <v>171.5</v>
      </c>
      <c r="K23" s="25">
        <f t="shared" si="0"/>
        <v>34.3</v>
      </c>
      <c r="L23" s="26">
        <v>81.8</v>
      </c>
      <c r="M23" s="27">
        <f t="shared" si="1"/>
        <v>32.72</v>
      </c>
      <c r="N23" s="27">
        <f t="shared" si="2"/>
        <v>67.02</v>
      </c>
    </row>
    <row r="24" spans="1:14" s="5" customFormat="1" ht="30.75" customHeight="1">
      <c r="A24" s="13">
        <v>22</v>
      </c>
      <c r="B24" s="14" t="s">
        <v>64</v>
      </c>
      <c r="C24" s="15" t="s">
        <v>65</v>
      </c>
      <c r="D24" s="14" t="s">
        <v>47</v>
      </c>
      <c r="E24" s="14" t="s">
        <v>18</v>
      </c>
      <c r="F24" s="14" t="s">
        <v>19</v>
      </c>
      <c r="G24" s="20"/>
      <c r="H24" s="17">
        <v>100</v>
      </c>
      <c r="I24" s="17">
        <v>71</v>
      </c>
      <c r="J24" s="17">
        <v>171</v>
      </c>
      <c r="K24" s="25">
        <f t="shared" si="0"/>
        <v>34.199999999999996</v>
      </c>
      <c r="L24" s="26">
        <v>76.2</v>
      </c>
      <c r="M24" s="27">
        <f t="shared" si="1"/>
        <v>30.480000000000004</v>
      </c>
      <c r="N24" s="27">
        <f t="shared" si="2"/>
        <v>64.68</v>
      </c>
    </row>
    <row r="25" spans="1:14" s="5" customFormat="1" ht="30.75" customHeight="1">
      <c r="A25" s="13">
        <v>23</v>
      </c>
      <c r="B25" s="14" t="s">
        <v>66</v>
      </c>
      <c r="C25" s="15" t="s">
        <v>67</v>
      </c>
      <c r="D25" s="14" t="s">
        <v>47</v>
      </c>
      <c r="E25" s="14" t="s">
        <v>18</v>
      </c>
      <c r="F25" s="14" t="s">
        <v>19</v>
      </c>
      <c r="G25" s="20"/>
      <c r="H25" s="17">
        <v>83</v>
      </c>
      <c r="I25" s="17">
        <v>88</v>
      </c>
      <c r="J25" s="17">
        <v>171</v>
      </c>
      <c r="K25" s="25">
        <f t="shared" si="0"/>
        <v>34.199999999999996</v>
      </c>
      <c r="L25" s="26">
        <v>70.2</v>
      </c>
      <c r="M25" s="27">
        <f t="shared" si="1"/>
        <v>28.080000000000002</v>
      </c>
      <c r="N25" s="27">
        <f t="shared" si="2"/>
        <v>62.28</v>
      </c>
    </row>
    <row r="26" spans="1:14" s="5" customFormat="1" ht="30.75" customHeight="1">
      <c r="A26" s="13">
        <v>24</v>
      </c>
      <c r="B26" s="14" t="s">
        <v>68</v>
      </c>
      <c r="C26" s="15" t="s">
        <v>69</v>
      </c>
      <c r="D26" s="14" t="s">
        <v>47</v>
      </c>
      <c r="E26" s="14" t="s">
        <v>18</v>
      </c>
      <c r="F26" s="14" t="s">
        <v>19</v>
      </c>
      <c r="G26" s="20"/>
      <c r="H26" s="17">
        <v>79.5</v>
      </c>
      <c r="I26" s="17">
        <v>87.5</v>
      </c>
      <c r="J26" s="17">
        <v>167</v>
      </c>
      <c r="K26" s="25">
        <f t="shared" si="0"/>
        <v>33.4</v>
      </c>
      <c r="L26" s="26">
        <v>78.8</v>
      </c>
      <c r="M26" s="27">
        <f t="shared" si="1"/>
        <v>31.52</v>
      </c>
      <c r="N26" s="27">
        <f t="shared" si="2"/>
        <v>64.92</v>
      </c>
    </row>
    <row r="27" spans="1:14" s="5" customFormat="1" ht="30.75" customHeight="1">
      <c r="A27" s="13">
        <v>25</v>
      </c>
      <c r="B27" s="14" t="s">
        <v>70</v>
      </c>
      <c r="C27" s="15" t="s">
        <v>71</v>
      </c>
      <c r="D27" s="14" t="s">
        <v>47</v>
      </c>
      <c r="E27" s="14" t="s">
        <v>18</v>
      </c>
      <c r="F27" s="14" t="s">
        <v>19</v>
      </c>
      <c r="G27" s="20"/>
      <c r="H27" s="17">
        <v>79</v>
      </c>
      <c r="I27" s="17">
        <v>87.5</v>
      </c>
      <c r="J27" s="17">
        <v>166.5</v>
      </c>
      <c r="K27" s="25">
        <f t="shared" si="0"/>
        <v>33.3</v>
      </c>
      <c r="L27" s="26">
        <v>69.4</v>
      </c>
      <c r="M27" s="27">
        <f t="shared" si="1"/>
        <v>27.760000000000005</v>
      </c>
      <c r="N27" s="27">
        <f t="shared" si="2"/>
        <v>61.06</v>
      </c>
    </row>
    <row r="28" spans="1:14" s="5" customFormat="1" ht="30.75" customHeight="1">
      <c r="A28" s="13">
        <v>26</v>
      </c>
      <c r="B28" s="14" t="s">
        <v>72</v>
      </c>
      <c r="C28" s="15" t="s">
        <v>73</v>
      </c>
      <c r="D28" s="14" t="s">
        <v>47</v>
      </c>
      <c r="E28" s="14" t="s">
        <v>18</v>
      </c>
      <c r="F28" s="14" t="s">
        <v>19</v>
      </c>
      <c r="G28" s="20"/>
      <c r="H28" s="17">
        <v>75.5</v>
      </c>
      <c r="I28" s="17">
        <v>89.5</v>
      </c>
      <c r="J28" s="17">
        <v>165</v>
      </c>
      <c r="K28" s="25">
        <f t="shared" si="0"/>
        <v>33</v>
      </c>
      <c r="L28" s="26">
        <v>68.8</v>
      </c>
      <c r="M28" s="27">
        <f t="shared" si="1"/>
        <v>27.52</v>
      </c>
      <c r="N28" s="27">
        <f t="shared" si="2"/>
        <v>60.519999999999996</v>
      </c>
    </row>
    <row r="29" spans="1:14" s="5" customFormat="1" ht="25.5" customHeight="1">
      <c r="A29" s="13">
        <v>27</v>
      </c>
      <c r="B29" s="14" t="s">
        <v>74</v>
      </c>
      <c r="C29" s="15" t="s">
        <v>75</v>
      </c>
      <c r="D29" s="14" t="s">
        <v>47</v>
      </c>
      <c r="E29" s="14" t="s">
        <v>18</v>
      </c>
      <c r="F29" s="14" t="s">
        <v>19</v>
      </c>
      <c r="G29" s="20"/>
      <c r="H29" s="17">
        <v>81</v>
      </c>
      <c r="I29" s="17">
        <v>84</v>
      </c>
      <c r="J29" s="17">
        <v>165</v>
      </c>
      <c r="K29" s="25">
        <f t="shared" si="0"/>
        <v>33</v>
      </c>
      <c r="L29" s="26">
        <v>75</v>
      </c>
      <c r="M29" s="27">
        <f t="shared" si="1"/>
        <v>30</v>
      </c>
      <c r="N29" s="27">
        <f t="shared" si="2"/>
        <v>63</v>
      </c>
    </row>
    <row r="30" spans="1:14" s="5" customFormat="1" ht="30.75" customHeight="1">
      <c r="A30" s="13">
        <v>28</v>
      </c>
      <c r="B30" s="14" t="s">
        <v>76</v>
      </c>
      <c r="C30" s="15" t="s">
        <v>77</v>
      </c>
      <c r="D30" s="14" t="s">
        <v>47</v>
      </c>
      <c r="E30" s="14" t="s">
        <v>18</v>
      </c>
      <c r="F30" s="14" t="s">
        <v>19</v>
      </c>
      <c r="G30" s="20"/>
      <c r="H30" s="17">
        <v>82.5</v>
      </c>
      <c r="I30" s="17">
        <v>82.5</v>
      </c>
      <c r="J30" s="17">
        <v>165</v>
      </c>
      <c r="K30" s="25">
        <f t="shared" si="0"/>
        <v>33</v>
      </c>
      <c r="L30" s="26">
        <v>81</v>
      </c>
      <c r="M30" s="27">
        <f t="shared" si="1"/>
        <v>32.4</v>
      </c>
      <c r="N30" s="27">
        <f t="shared" si="2"/>
        <v>65.4</v>
      </c>
    </row>
    <row r="31" spans="1:14" s="5" customFormat="1" ht="33" customHeight="1">
      <c r="A31" s="13">
        <v>29</v>
      </c>
      <c r="B31" s="14" t="s">
        <v>78</v>
      </c>
      <c r="C31" s="15" t="s">
        <v>79</v>
      </c>
      <c r="D31" s="14" t="s">
        <v>80</v>
      </c>
      <c r="E31" s="14" t="s">
        <v>18</v>
      </c>
      <c r="F31" s="14" t="s">
        <v>19</v>
      </c>
      <c r="G31" s="20">
        <v>1</v>
      </c>
      <c r="H31" s="17">
        <v>72.5</v>
      </c>
      <c r="I31" s="17">
        <v>72</v>
      </c>
      <c r="J31" s="17">
        <v>144.5</v>
      </c>
      <c r="K31" s="25">
        <f t="shared" si="0"/>
        <v>28.9</v>
      </c>
      <c r="L31" s="26">
        <v>81.2</v>
      </c>
      <c r="M31" s="27">
        <f t="shared" si="1"/>
        <v>32.480000000000004</v>
      </c>
      <c r="N31" s="27">
        <f t="shared" si="2"/>
        <v>61.38</v>
      </c>
    </row>
    <row r="32" spans="1:14" s="5" customFormat="1" ht="33" customHeight="1">
      <c r="A32" s="13">
        <v>30</v>
      </c>
      <c r="B32" s="14" t="s">
        <v>81</v>
      </c>
      <c r="C32" s="15" t="s">
        <v>82</v>
      </c>
      <c r="D32" s="14" t="s">
        <v>83</v>
      </c>
      <c r="E32" s="14" t="s">
        <v>18</v>
      </c>
      <c r="F32" s="14" t="s">
        <v>19</v>
      </c>
      <c r="G32" s="20">
        <v>2</v>
      </c>
      <c r="H32" s="17">
        <v>100.5</v>
      </c>
      <c r="I32" s="17">
        <v>86</v>
      </c>
      <c r="J32" s="17">
        <v>186.5</v>
      </c>
      <c r="K32" s="25">
        <f t="shared" si="0"/>
        <v>37.3</v>
      </c>
      <c r="L32" s="26">
        <v>81</v>
      </c>
      <c r="M32" s="27">
        <f t="shared" si="1"/>
        <v>32.4</v>
      </c>
      <c r="N32" s="27">
        <f t="shared" si="2"/>
        <v>69.69999999999999</v>
      </c>
    </row>
    <row r="33" spans="1:14" s="5" customFormat="1" ht="33" customHeight="1">
      <c r="A33" s="13">
        <v>31</v>
      </c>
      <c r="B33" s="14" t="s">
        <v>84</v>
      </c>
      <c r="C33" s="15" t="s">
        <v>85</v>
      </c>
      <c r="D33" s="14" t="s">
        <v>83</v>
      </c>
      <c r="E33" s="14" t="s">
        <v>18</v>
      </c>
      <c r="F33" s="14" t="s">
        <v>19</v>
      </c>
      <c r="G33" s="20"/>
      <c r="H33" s="17">
        <v>99.5</v>
      </c>
      <c r="I33" s="17">
        <v>87</v>
      </c>
      <c r="J33" s="17">
        <v>186.5</v>
      </c>
      <c r="K33" s="25">
        <f t="shared" si="0"/>
        <v>37.3</v>
      </c>
      <c r="L33" s="26">
        <v>75.6</v>
      </c>
      <c r="M33" s="27">
        <f t="shared" si="1"/>
        <v>30.24</v>
      </c>
      <c r="N33" s="27">
        <f t="shared" si="2"/>
        <v>67.53999999999999</v>
      </c>
    </row>
    <row r="34" spans="1:14" s="5" customFormat="1" ht="33" customHeight="1">
      <c r="A34" s="13">
        <v>32</v>
      </c>
      <c r="B34" s="14" t="s">
        <v>86</v>
      </c>
      <c r="C34" s="15" t="s">
        <v>87</v>
      </c>
      <c r="D34" s="14" t="s">
        <v>83</v>
      </c>
      <c r="E34" s="14" t="s">
        <v>18</v>
      </c>
      <c r="F34" s="14" t="s">
        <v>19</v>
      </c>
      <c r="G34" s="20"/>
      <c r="H34" s="17">
        <v>94</v>
      </c>
      <c r="I34" s="17">
        <v>89.5</v>
      </c>
      <c r="J34" s="17">
        <v>183.5</v>
      </c>
      <c r="K34" s="25">
        <f t="shared" si="0"/>
        <v>36.699999999999996</v>
      </c>
      <c r="L34" s="26">
        <v>75.6</v>
      </c>
      <c r="M34" s="27">
        <f t="shared" si="1"/>
        <v>30.24</v>
      </c>
      <c r="N34" s="27">
        <f t="shared" si="2"/>
        <v>66.94</v>
      </c>
    </row>
    <row r="35" spans="1:14" s="5" customFormat="1" ht="33" customHeight="1">
      <c r="A35" s="13">
        <v>33</v>
      </c>
      <c r="B35" s="14" t="s">
        <v>88</v>
      </c>
      <c r="C35" s="15" t="s">
        <v>89</v>
      </c>
      <c r="D35" s="14" t="s">
        <v>83</v>
      </c>
      <c r="E35" s="14" t="s">
        <v>18</v>
      </c>
      <c r="F35" s="14" t="s">
        <v>19</v>
      </c>
      <c r="G35" s="20"/>
      <c r="H35" s="17">
        <v>93</v>
      </c>
      <c r="I35" s="17">
        <v>89</v>
      </c>
      <c r="J35" s="17">
        <v>182</v>
      </c>
      <c r="K35" s="25">
        <f t="shared" si="0"/>
        <v>36.4</v>
      </c>
      <c r="L35" s="26">
        <v>78</v>
      </c>
      <c r="M35" s="27">
        <f t="shared" si="1"/>
        <v>31.200000000000003</v>
      </c>
      <c r="N35" s="27">
        <f t="shared" si="2"/>
        <v>67.6</v>
      </c>
    </row>
    <row r="36" spans="1:14" s="5" customFormat="1" ht="33" customHeight="1">
      <c r="A36" s="13">
        <v>34</v>
      </c>
      <c r="B36" s="14" t="s">
        <v>90</v>
      </c>
      <c r="C36" s="15" t="s">
        <v>91</v>
      </c>
      <c r="D36" s="14" t="s">
        <v>83</v>
      </c>
      <c r="E36" s="14" t="s">
        <v>18</v>
      </c>
      <c r="F36" s="14" t="s">
        <v>19</v>
      </c>
      <c r="G36" s="20"/>
      <c r="H36" s="17">
        <v>90.5</v>
      </c>
      <c r="I36" s="17">
        <v>90.5</v>
      </c>
      <c r="J36" s="17">
        <v>181</v>
      </c>
      <c r="K36" s="25">
        <f aca="true" t="shared" si="3" ref="K36:K67">J36/3*0.6</f>
        <v>36.2</v>
      </c>
      <c r="L36" s="26" t="s">
        <v>92</v>
      </c>
      <c r="M36" s="27" t="s">
        <v>92</v>
      </c>
      <c r="N36" s="27">
        <v>36.2</v>
      </c>
    </row>
    <row r="37" spans="1:14" s="5" customFormat="1" ht="33" customHeight="1">
      <c r="A37" s="13">
        <v>35</v>
      </c>
      <c r="B37" s="14" t="s">
        <v>93</v>
      </c>
      <c r="C37" s="15" t="s">
        <v>94</v>
      </c>
      <c r="D37" s="14" t="s">
        <v>83</v>
      </c>
      <c r="E37" s="14" t="s">
        <v>18</v>
      </c>
      <c r="F37" s="14" t="s">
        <v>19</v>
      </c>
      <c r="G37" s="20"/>
      <c r="H37" s="17">
        <v>94</v>
      </c>
      <c r="I37" s="17">
        <v>84.5</v>
      </c>
      <c r="J37" s="17">
        <v>178.5</v>
      </c>
      <c r="K37" s="25">
        <f t="shared" si="3"/>
        <v>35.699999999999996</v>
      </c>
      <c r="L37" s="26" t="s">
        <v>92</v>
      </c>
      <c r="M37" s="27" t="s">
        <v>92</v>
      </c>
      <c r="N37" s="27">
        <v>35.7</v>
      </c>
    </row>
    <row r="38" spans="1:14" s="5" customFormat="1" ht="33" customHeight="1">
      <c r="A38" s="13">
        <v>36</v>
      </c>
      <c r="B38" s="14" t="s">
        <v>95</v>
      </c>
      <c r="C38" s="15" t="s">
        <v>96</v>
      </c>
      <c r="D38" s="14" t="s">
        <v>83</v>
      </c>
      <c r="E38" s="14" t="s">
        <v>97</v>
      </c>
      <c r="F38" s="14" t="s">
        <v>19</v>
      </c>
      <c r="G38" s="18">
        <v>1</v>
      </c>
      <c r="H38" s="17">
        <v>99.5</v>
      </c>
      <c r="I38" s="17">
        <v>82</v>
      </c>
      <c r="J38" s="17">
        <v>181.5</v>
      </c>
      <c r="K38" s="25">
        <f t="shared" si="3"/>
        <v>36.3</v>
      </c>
      <c r="L38" s="26">
        <v>77</v>
      </c>
      <c r="M38" s="27">
        <f aca="true" t="shared" si="4" ref="M36:M67">L38*0.4</f>
        <v>30.8</v>
      </c>
      <c r="N38" s="27">
        <f aca="true" t="shared" si="5" ref="N36:N67">K38+M38</f>
        <v>67.1</v>
      </c>
    </row>
    <row r="39" spans="1:14" s="6" customFormat="1" ht="30.75" customHeight="1">
      <c r="A39" s="13">
        <v>37</v>
      </c>
      <c r="B39" s="14" t="s">
        <v>98</v>
      </c>
      <c r="C39" s="15" t="s">
        <v>99</v>
      </c>
      <c r="D39" s="14" t="s">
        <v>83</v>
      </c>
      <c r="E39" s="14" t="s">
        <v>97</v>
      </c>
      <c r="F39" s="14" t="s">
        <v>100</v>
      </c>
      <c r="G39" s="18"/>
      <c r="H39" s="17">
        <v>94</v>
      </c>
      <c r="I39" s="17">
        <v>80.5</v>
      </c>
      <c r="J39" s="17">
        <v>174.5</v>
      </c>
      <c r="K39" s="25">
        <f t="shared" si="3"/>
        <v>34.9</v>
      </c>
      <c r="L39" s="28" t="s">
        <v>101</v>
      </c>
      <c r="M39" s="27">
        <f t="shared" si="4"/>
        <v>31.12</v>
      </c>
      <c r="N39" s="27">
        <f t="shared" si="5"/>
        <v>66.02</v>
      </c>
    </row>
    <row r="40" spans="1:14" s="6" customFormat="1" ht="30.75" customHeight="1">
      <c r="A40" s="13">
        <v>38</v>
      </c>
      <c r="B40" s="14" t="s">
        <v>102</v>
      </c>
      <c r="C40" s="15" t="s">
        <v>103</v>
      </c>
      <c r="D40" s="14" t="s">
        <v>83</v>
      </c>
      <c r="E40" s="14" t="s">
        <v>97</v>
      </c>
      <c r="F40" s="14" t="s">
        <v>104</v>
      </c>
      <c r="G40" s="19"/>
      <c r="H40" s="17">
        <v>80</v>
      </c>
      <c r="I40" s="17">
        <v>89</v>
      </c>
      <c r="J40" s="17">
        <v>169</v>
      </c>
      <c r="K40" s="25">
        <f t="shared" si="3"/>
        <v>33.8</v>
      </c>
      <c r="L40" s="28">
        <v>77</v>
      </c>
      <c r="M40" s="27">
        <f t="shared" si="4"/>
        <v>30.8</v>
      </c>
      <c r="N40" s="27">
        <f t="shared" si="5"/>
        <v>64.6</v>
      </c>
    </row>
    <row r="41" spans="1:14" s="5" customFormat="1" ht="33" customHeight="1">
      <c r="A41" s="13">
        <v>39</v>
      </c>
      <c r="B41" s="14" t="s">
        <v>105</v>
      </c>
      <c r="C41" s="15" t="s">
        <v>106</v>
      </c>
      <c r="D41" s="14" t="s">
        <v>107</v>
      </c>
      <c r="E41" s="14" t="s">
        <v>18</v>
      </c>
      <c r="F41" s="14" t="s">
        <v>19</v>
      </c>
      <c r="G41" s="20">
        <v>1</v>
      </c>
      <c r="H41" s="17">
        <v>103.5</v>
      </c>
      <c r="I41" s="17">
        <v>93.5</v>
      </c>
      <c r="J41" s="17">
        <v>197</v>
      </c>
      <c r="K41" s="25">
        <f t="shared" si="3"/>
        <v>39.4</v>
      </c>
      <c r="L41" s="26">
        <v>79.8</v>
      </c>
      <c r="M41" s="27">
        <f t="shared" si="4"/>
        <v>31.92</v>
      </c>
      <c r="N41" s="27">
        <f t="shared" si="5"/>
        <v>71.32</v>
      </c>
    </row>
    <row r="42" spans="1:14" s="5" customFormat="1" ht="33" customHeight="1">
      <c r="A42" s="13">
        <v>40</v>
      </c>
      <c r="B42" s="14" t="s">
        <v>108</v>
      </c>
      <c r="C42" s="15" t="s">
        <v>109</v>
      </c>
      <c r="D42" s="14" t="s">
        <v>107</v>
      </c>
      <c r="E42" s="14" t="s">
        <v>18</v>
      </c>
      <c r="F42" s="14" t="s">
        <v>19</v>
      </c>
      <c r="G42" s="20"/>
      <c r="H42" s="17">
        <v>97</v>
      </c>
      <c r="I42" s="17">
        <v>81.5</v>
      </c>
      <c r="J42" s="17">
        <v>178.5</v>
      </c>
      <c r="K42" s="25">
        <f t="shared" si="3"/>
        <v>35.699999999999996</v>
      </c>
      <c r="L42" s="26">
        <v>76</v>
      </c>
      <c r="M42" s="27">
        <f t="shared" si="4"/>
        <v>30.400000000000002</v>
      </c>
      <c r="N42" s="27">
        <f t="shared" si="5"/>
        <v>66.1</v>
      </c>
    </row>
    <row r="43" spans="1:14" s="5" customFormat="1" ht="33" customHeight="1">
      <c r="A43" s="13">
        <v>41</v>
      </c>
      <c r="B43" s="14" t="s">
        <v>110</v>
      </c>
      <c r="C43" s="15" t="s">
        <v>111</v>
      </c>
      <c r="D43" s="14" t="s">
        <v>107</v>
      </c>
      <c r="E43" s="14" t="s">
        <v>18</v>
      </c>
      <c r="F43" s="14" t="s">
        <v>19</v>
      </c>
      <c r="G43" s="20"/>
      <c r="H43" s="17">
        <v>91</v>
      </c>
      <c r="I43" s="17">
        <v>81</v>
      </c>
      <c r="J43" s="17">
        <v>172</v>
      </c>
      <c r="K43" s="25">
        <f t="shared" si="3"/>
        <v>34.4</v>
      </c>
      <c r="L43" s="26" t="s">
        <v>92</v>
      </c>
      <c r="M43" s="26" t="s">
        <v>92</v>
      </c>
      <c r="N43" s="27">
        <v>34.4</v>
      </c>
    </row>
    <row r="44" spans="1:14" s="5" customFormat="1" ht="39" customHeight="1">
      <c r="A44" s="13">
        <v>42</v>
      </c>
      <c r="B44" s="14" t="s">
        <v>112</v>
      </c>
      <c r="C44" s="15" t="s">
        <v>113</v>
      </c>
      <c r="D44" s="14" t="s">
        <v>114</v>
      </c>
      <c r="E44" s="14" t="s">
        <v>115</v>
      </c>
      <c r="F44" s="14" t="s">
        <v>116</v>
      </c>
      <c r="G44" s="20">
        <v>2</v>
      </c>
      <c r="H44" s="17">
        <v>88.5</v>
      </c>
      <c r="I44" s="17">
        <v>101.4</v>
      </c>
      <c r="J44" s="17">
        <v>189.9</v>
      </c>
      <c r="K44" s="25">
        <f t="shared" si="3"/>
        <v>37.980000000000004</v>
      </c>
      <c r="L44" s="26">
        <v>74.8</v>
      </c>
      <c r="M44" s="27">
        <f t="shared" si="4"/>
        <v>29.92</v>
      </c>
      <c r="N44" s="27">
        <f t="shared" si="5"/>
        <v>67.9</v>
      </c>
    </row>
    <row r="45" spans="1:14" s="5" customFormat="1" ht="42.75" customHeight="1">
      <c r="A45" s="13">
        <v>43</v>
      </c>
      <c r="B45" s="14" t="s">
        <v>117</v>
      </c>
      <c r="C45" s="15" t="s">
        <v>118</v>
      </c>
      <c r="D45" s="14" t="s">
        <v>114</v>
      </c>
      <c r="E45" s="14" t="s">
        <v>119</v>
      </c>
      <c r="F45" s="14" t="s">
        <v>19</v>
      </c>
      <c r="G45" s="21">
        <v>1</v>
      </c>
      <c r="H45" s="17">
        <v>99</v>
      </c>
      <c r="I45" s="17">
        <v>92</v>
      </c>
      <c r="J45" s="17">
        <v>191</v>
      </c>
      <c r="K45" s="25">
        <f t="shared" si="3"/>
        <v>38.199999999999996</v>
      </c>
      <c r="L45" s="26">
        <v>78.8</v>
      </c>
      <c r="M45" s="27">
        <f t="shared" si="4"/>
        <v>31.52</v>
      </c>
      <c r="N45" s="27">
        <f t="shared" si="5"/>
        <v>69.72</v>
      </c>
    </row>
    <row r="46" spans="1:14" s="5" customFormat="1" ht="33" customHeight="1">
      <c r="A46" s="13">
        <v>44</v>
      </c>
      <c r="B46" s="14" t="s">
        <v>120</v>
      </c>
      <c r="C46" s="15" t="s">
        <v>121</v>
      </c>
      <c r="D46" s="14" t="s">
        <v>114</v>
      </c>
      <c r="E46" s="14" t="s">
        <v>122</v>
      </c>
      <c r="F46" s="14" t="s">
        <v>19</v>
      </c>
      <c r="G46" s="16">
        <v>1</v>
      </c>
      <c r="H46" s="17">
        <v>91.5</v>
      </c>
      <c r="I46" s="17">
        <v>80.5</v>
      </c>
      <c r="J46" s="17">
        <v>172</v>
      </c>
      <c r="K46" s="25">
        <f t="shared" si="3"/>
        <v>34.4</v>
      </c>
      <c r="L46" s="26">
        <v>85.4</v>
      </c>
      <c r="M46" s="27">
        <f t="shared" si="4"/>
        <v>34.160000000000004</v>
      </c>
      <c r="N46" s="27">
        <f t="shared" si="5"/>
        <v>68.56</v>
      </c>
    </row>
    <row r="47" spans="1:14" s="5" customFormat="1" ht="33" customHeight="1">
      <c r="A47" s="13">
        <v>45</v>
      </c>
      <c r="B47" s="14" t="s">
        <v>123</v>
      </c>
      <c r="C47" s="15" t="s">
        <v>124</v>
      </c>
      <c r="D47" s="14" t="s">
        <v>114</v>
      </c>
      <c r="E47" s="14" t="s">
        <v>122</v>
      </c>
      <c r="F47" s="14" t="s">
        <v>19</v>
      </c>
      <c r="G47" s="18"/>
      <c r="H47" s="17">
        <v>76</v>
      </c>
      <c r="I47" s="17">
        <v>87</v>
      </c>
      <c r="J47" s="17">
        <v>163</v>
      </c>
      <c r="K47" s="25">
        <f t="shared" si="3"/>
        <v>32.6</v>
      </c>
      <c r="L47" s="26">
        <v>81.6</v>
      </c>
      <c r="M47" s="27">
        <f t="shared" si="4"/>
        <v>32.64</v>
      </c>
      <c r="N47" s="27">
        <f t="shared" si="5"/>
        <v>65.24000000000001</v>
      </c>
    </row>
    <row r="48" spans="1:14" s="5" customFormat="1" ht="33" customHeight="1">
      <c r="A48" s="13">
        <v>46</v>
      </c>
      <c r="B48" s="14" t="s">
        <v>125</v>
      </c>
      <c r="C48" s="15" t="s">
        <v>126</v>
      </c>
      <c r="D48" s="14" t="s">
        <v>114</v>
      </c>
      <c r="E48" s="14" t="s">
        <v>122</v>
      </c>
      <c r="F48" s="14" t="s">
        <v>19</v>
      </c>
      <c r="G48" s="19"/>
      <c r="H48" s="17">
        <v>93</v>
      </c>
      <c r="I48" s="17">
        <v>69</v>
      </c>
      <c r="J48" s="17">
        <v>162</v>
      </c>
      <c r="K48" s="25">
        <f t="shared" si="3"/>
        <v>32.4</v>
      </c>
      <c r="L48" s="26">
        <v>84</v>
      </c>
      <c r="M48" s="27">
        <f t="shared" si="4"/>
        <v>33.6</v>
      </c>
      <c r="N48" s="27">
        <f t="shared" si="5"/>
        <v>66</v>
      </c>
    </row>
    <row r="49" spans="1:14" s="5" customFormat="1" ht="33" customHeight="1">
      <c r="A49" s="13">
        <v>47</v>
      </c>
      <c r="B49" s="14" t="s">
        <v>127</v>
      </c>
      <c r="C49" s="15" t="s">
        <v>128</v>
      </c>
      <c r="D49" s="14" t="s">
        <v>129</v>
      </c>
      <c r="E49" s="14" t="s">
        <v>18</v>
      </c>
      <c r="F49" s="14" t="s">
        <v>116</v>
      </c>
      <c r="G49" s="20">
        <v>4</v>
      </c>
      <c r="H49" s="17">
        <v>100</v>
      </c>
      <c r="I49" s="17">
        <v>114.3</v>
      </c>
      <c r="J49" s="17">
        <v>214.3</v>
      </c>
      <c r="K49" s="25">
        <f t="shared" si="3"/>
        <v>42.86</v>
      </c>
      <c r="L49" s="26">
        <v>78.2</v>
      </c>
      <c r="M49" s="27">
        <f t="shared" si="4"/>
        <v>31.28</v>
      </c>
      <c r="N49" s="27">
        <f t="shared" si="5"/>
        <v>74.14</v>
      </c>
    </row>
    <row r="50" spans="1:14" s="5" customFormat="1" ht="33" customHeight="1">
      <c r="A50" s="13">
        <v>48</v>
      </c>
      <c r="B50" s="14" t="s">
        <v>130</v>
      </c>
      <c r="C50" s="15" t="s">
        <v>131</v>
      </c>
      <c r="D50" s="14" t="s">
        <v>129</v>
      </c>
      <c r="E50" s="14" t="s">
        <v>18</v>
      </c>
      <c r="F50" s="14" t="s">
        <v>116</v>
      </c>
      <c r="G50" s="20"/>
      <c r="H50" s="17">
        <v>87.5</v>
      </c>
      <c r="I50" s="17">
        <v>101.4</v>
      </c>
      <c r="J50" s="17">
        <v>188.9</v>
      </c>
      <c r="K50" s="25">
        <f t="shared" si="3"/>
        <v>37.78</v>
      </c>
      <c r="L50" s="26">
        <v>75.8</v>
      </c>
      <c r="M50" s="27">
        <f t="shared" si="4"/>
        <v>30.32</v>
      </c>
      <c r="N50" s="27">
        <f t="shared" si="5"/>
        <v>68.1</v>
      </c>
    </row>
    <row r="51" spans="1:14" s="5" customFormat="1" ht="30" customHeight="1">
      <c r="A51" s="13">
        <v>49</v>
      </c>
      <c r="B51" s="14" t="s">
        <v>132</v>
      </c>
      <c r="C51" s="15" t="s">
        <v>133</v>
      </c>
      <c r="D51" s="14" t="s">
        <v>129</v>
      </c>
      <c r="E51" s="14" t="s">
        <v>18</v>
      </c>
      <c r="F51" s="14" t="s">
        <v>116</v>
      </c>
      <c r="G51" s="20"/>
      <c r="H51" s="17">
        <v>88.5</v>
      </c>
      <c r="I51" s="17">
        <v>91.3</v>
      </c>
      <c r="J51" s="17">
        <v>179.8</v>
      </c>
      <c r="K51" s="25">
        <f t="shared" si="3"/>
        <v>35.96</v>
      </c>
      <c r="L51" s="26">
        <v>72.2</v>
      </c>
      <c r="M51" s="27">
        <f t="shared" si="4"/>
        <v>28.880000000000003</v>
      </c>
      <c r="N51" s="27">
        <f t="shared" si="5"/>
        <v>64.84</v>
      </c>
    </row>
    <row r="52" spans="1:14" s="5" customFormat="1" ht="27.75" customHeight="1">
      <c r="A52" s="13">
        <v>50</v>
      </c>
      <c r="B52" s="14" t="s">
        <v>134</v>
      </c>
      <c r="C52" s="15" t="s">
        <v>135</v>
      </c>
      <c r="D52" s="14" t="s">
        <v>129</v>
      </c>
      <c r="E52" s="14" t="s">
        <v>18</v>
      </c>
      <c r="F52" s="14" t="s">
        <v>116</v>
      </c>
      <c r="G52" s="20"/>
      <c r="H52" s="17">
        <v>85</v>
      </c>
      <c r="I52" s="17">
        <v>73.6</v>
      </c>
      <c r="J52" s="17">
        <v>158.6</v>
      </c>
      <c r="K52" s="25">
        <f t="shared" si="3"/>
        <v>31.72</v>
      </c>
      <c r="L52" s="26">
        <v>72</v>
      </c>
      <c r="M52" s="27">
        <f t="shared" si="4"/>
        <v>28.8</v>
      </c>
      <c r="N52" s="27">
        <f t="shared" si="5"/>
        <v>60.519999999999996</v>
      </c>
    </row>
    <row r="53" spans="1:14" s="5" customFormat="1" ht="28.5" customHeight="1">
      <c r="A53" s="13">
        <v>51</v>
      </c>
      <c r="B53" s="14" t="s">
        <v>136</v>
      </c>
      <c r="C53" s="15" t="s">
        <v>137</v>
      </c>
      <c r="D53" s="14" t="s">
        <v>129</v>
      </c>
      <c r="E53" s="14" t="s">
        <v>97</v>
      </c>
      <c r="F53" s="14" t="s">
        <v>116</v>
      </c>
      <c r="G53" s="20">
        <v>4</v>
      </c>
      <c r="H53" s="17">
        <v>88.5</v>
      </c>
      <c r="I53" s="17">
        <v>89.4</v>
      </c>
      <c r="J53" s="17">
        <v>177.9</v>
      </c>
      <c r="K53" s="25">
        <f t="shared" si="3"/>
        <v>35.58</v>
      </c>
      <c r="L53" s="26">
        <v>71.4</v>
      </c>
      <c r="M53" s="27">
        <f t="shared" si="4"/>
        <v>28.560000000000002</v>
      </c>
      <c r="N53" s="27">
        <f t="shared" si="5"/>
        <v>64.14</v>
      </c>
    </row>
    <row r="54" spans="1:14" s="5" customFormat="1" ht="27" customHeight="1">
      <c r="A54" s="13">
        <v>52</v>
      </c>
      <c r="B54" s="14" t="s">
        <v>138</v>
      </c>
      <c r="C54" s="15" t="s">
        <v>139</v>
      </c>
      <c r="D54" s="14" t="s">
        <v>140</v>
      </c>
      <c r="E54" s="14" t="s">
        <v>141</v>
      </c>
      <c r="F54" s="14" t="s">
        <v>116</v>
      </c>
      <c r="G54" s="21">
        <v>1</v>
      </c>
      <c r="H54" s="17">
        <v>69</v>
      </c>
      <c r="I54" s="17">
        <v>102.1</v>
      </c>
      <c r="J54" s="17">
        <v>171.1</v>
      </c>
      <c r="K54" s="25">
        <f t="shared" si="3"/>
        <v>34.22</v>
      </c>
      <c r="L54" s="29" t="s">
        <v>92</v>
      </c>
      <c r="M54" s="29" t="s">
        <v>92</v>
      </c>
      <c r="N54" s="27">
        <v>34.22</v>
      </c>
    </row>
    <row r="55" spans="1:14" s="5" customFormat="1" ht="30" customHeight="1">
      <c r="A55" s="13">
        <v>53</v>
      </c>
      <c r="B55" s="14" t="s">
        <v>142</v>
      </c>
      <c r="C55" s="15" t="s">
        <v>143</v>
      </c>
      <c r="D55" s="14" t="s">
        <v>144</v>
      </c>
      <c r="E55" s="14" t="s">
        <v>145</v>
      </c>
      <c r="F55" s="14" t="s">
        <v>146</v>
      </c>
      <c r="G55" s="20">
        <v>2</v>
      </c>
      <c r="H55" s="17">
        <v>98</v>
      </c>
      <c r="I55" s="17">
        <v>70.3</v>
      </c>
      <c r="J55" s="17">
        <v>168.3</v>
      </c>
      <c r="K55" s="25">
        <f t="shared" si="3"/>
        <v>33.66</v>
      </c>
      <c r="L55" s="26">
        <v>54</v>
      </c>
      <c r="M55" s="27">
        <f t="shared" si="4"/>
        <v>21.6</v>
      </c>
      <c r="N55" s="27">
        <f t="shared" si="5"/>
        <v>55.26</v>
      </c>
    </row>
    <row r="56" spans="1:14" s="5" customFormat="1" ht="27" customHeight="1">
      <c r="A56" s="13">
        <v>54</v>
      </c>
      <c r="B56" s="14" t="s">
        <v>147</v>
      </c>
      <c r="C56" s="15" t="s">
        <v>148</v>
      </c>
      <c r="D56" s="14" t="s">
        <v>144</v>
      </c>
      <c r="E56" s="14" t="s">
        <v>145</v>
      </c>
      <c r="F56" s="14" t="s">
        <v>146</v>
      </c>
      <c r="G56" s="20"/>
      <c r="H56" s="17">
        <v>77.5</v>
      </c>
      <c r="I56" s="17">
        <v>75.3</v>
      </c>
      <c r="J56" s="17">
        <v>152.8</v>
      </c>
      <c r="K56" s="25">
        <f t="shared" si="3"/>
        <v>30.560000000000002</v>
      </c>
      <c r="L56" s="26">
        <v>75.8</v>
      </c>
      <c r="M56" s="27">
        <f t="shared" si="4"/>
        <v>30.32</v>
      </c>
      <c r="N56" s="27">
        <f t="shared" si="5"/>
        <v>60.88</v>
      </c>
    </row>
    <row r="57" spans="1:14" s="5" customFormat="1" ht="30" customHeight="1">
      <c r="A57" s="13">
        <v>55</v>
      </c>
      <c r="B57" s="14" t="s">
        <v>149</v>
      </c>
      <c r="C57" s="15" t="s">
        <v>150</v>
      </c>
      <c r="D57" s="14" t="s">
        <v>144</v>
      </c>
      <c r="E57" s="14" t="s">
        <v>145</v>
      </c>
      <c r="F57" s="14" t="s">
        <v>146</v>
      </c>
      <c r="G57" s="20"/>
      <c r="H57" s="17">
        <v>87.5</v>
      </c>
      <c r="I57" s="17">
        <v>59.3</v>
      </c>
      <c r="J57" s="17">
        <v>146.8</v>
      </c>
      <c r="K57" s="25">
        <f t="shared" si="3"/>
        <v>29.36</v>
      </c>
      <c r="L57" s="26">
        <v>70.4</v>
      </c>
      <c r="M57" s="27">
        <f t="shared" si="4"/>
        <v>28.160000000000004</v>
      </c>
      <c r="N57" s="27">
        <f t="shared" si="5"/>
        <v>57.52</v>
      </c>
    </row>
    <row r="58" spans="1:14" s="5" customFormat="1" ht="27.75" customHeight="1">
      <c r="A58" s="13">
        <v>56</v>
      </c>
      <c r="B58" s="14" t="s">
        <v>151</v>
      </c>
      <c r="C58" s="15" t="s">
        <v>152</v>
      </c>
      <c r="D58" s="14" t="s">
        <v>144</v>
      </c>
      <c r="E58" s="14" t="s">
        <v>145</v>
      </c>
      <c r="F58" s="14" t="s">
        <v>146</v>
      </c>
      <c r="G58" s="20"/>
      <c r="H58" s="17">
        <v>77</v>
      </c>
      <c r="I58" s="17">
        <v>67.6</v>
      </c>
      <c r="J58" s="17">
        <v>144.6</v>
      </c>
      <c r="K58" s="25">
        <f t="shared" si="3"/>
        <v>28.919999999999995</v>
      </c>
      <c r="L58" s="26" t="s">
        <v>92</v>
      </c>
      <c r="M58" s="26" t="s">
        <v>92</v>
      </c>
      <c r="N58" s="27">
        <v>28.92</v>
      </c>
    </row>
    <row r="59" spans="1:14" s="5" customFormat="1" ht="30" customHeight="1">
      <c r="A59" s="13">
        <v>57</v>
      </c>
      <c r="B59" s="14" t="s">
        <v>153</v>
      </c>
      <c r="C59" s="15" t="s">
        <v>154</v>
      </c>
      <c r="D59" s="14" t="s">
        <v>144</v>
      </c>
      <c r="E59" s="14" t="s">
        <v>145</v>
      </c>
      <c r="F59" s="14" t="s">
        <v>146</v>
      </c>
      <c r="G59" s="20"/>
      <c r="H59" s="17">
        <v>77.5</v>
      </c>
      <c r="I59" s="17">
        <v>65.2</v>
      </c>
      <c r="J59" s="17">
        <v>142.7</v>
      </c>
      <c r="K59" s="25">
        <f t="shared" si="3"/>
        <v>28.539999999999996</v>
      </c>
      <c r="L59" s="26">
        <v>74.2</v>
      </c>
      <c r="M59" s="27">
        <f t="shared" si="4"/>
        <v>29.680000000000003</v>
      </c>
      <c r="N59" s="27">
        <f t="shared" si="5"/>
        <v>58.22</v>
      </c>
    </row>
    <row r="60" spans="1:14" s="5" customFormat="1" ht="30" customHeight="1">
      <c r="A60" s="13">
        <v>58</v>
      </c>
      <c r="B60" s="14" t="s">
        <v>155</v>
      </c>
      <c r="C60" s="15" t="s">
        <v>156</v>
      </c>
      <c r="D60" s="14" t="s">
        <v>144</v>
      </c>
      <c r="E60" s="14" t="s">
        <v>145</v>
      </c>
      <c r="F60" s="14" t="s">
        <v>146</v>
      </c>
      <c r="G60" s="20"/>
      <c r="H60" s="17">
        <v>79.5</v>
      </c>
      <c r="I60" s="17">
        <v>57</v>
      </c>
      <c r="J60" s="17">
        <v>136.5</v>
      </c>
      <c r="K60" s="25">
        <f t="shared" si="3"/>
        <v>27.3</v>
      </c>
      <c r="L60" s="26">
        <v>71.4</v>
      </c>
      <c r="M60" s="27">
        <f t="shared" si="4"/>
        <v>28.560000000000002</v>
      </c>
      <c r="N60" s="27">
        <f t="shared" si="5"/>
        <v>55.86</v>
      </c>
    </row>
    <row r="61" spans="1:14" s="5" customFormat="1" ht="30" customHeight="1">
      <c r="A61" s="13">
        <v>59</v>
      </c>
      <c r="B61" s="14" t="s">
        <v>157</v>
      </c>
      <c r="C61" s="15" t="s">
        <v>158</v>
      </c>
      <c r="D61" s="14" t="s">
        <v>159</v>
      </c>
      <c r="E61" s="14" t="s">
        <v>18</v>
      </c>
      <c r="F61" s="14" t="s">
        <v>19</v>
      </c>
      <c r="G61" s="20">
        <v>1</v>
      </c>
      <c r="H61" s="17">
        <v>80.5</v>
      </c>
      <c r="I61" s="17">
        <v>100.5</v>
      </c>
      <c r="J61" s="17">
        <v>181</v>
      </c>
      <c r="K61" s="25">
        <f t="shared" si="3"/>
        <v>36.2</v>
      </c>
      <c r="L61" s="26">
        <v>76.6</v>
      </c>
      <c r="M61" s="27">
        <f t="shared" si="4"/>
        <v>30.64</v>
      </c>
      <c r="N61" s="27">
        <f t="shared" si="5"/>
        <v>66.84</v>
      </c>
    </row>
    <row r="62" spans="1:14" s="5" customFormat="1" ht="27.75" customHeight="1">
      <c r="A62" s="13">
        <v>60</v>
      </c>
      <c r="B62" s="14" t="s">
        <v>160</v>
      </c>
      <c r="C62" s="15" t="s">
        <v>161</v>
      </c>
      <c r="D62" s="14" t="s">
        <v>159</v>
      </c>
      <c r="E62" s="14" t="s">
        <v>18</v>
      </c>
      <c r="F62" s="14" t="s">
        <v>19</v>
      </c>
      <c r="G62" s="20"/>
      <c r="H62" s="17">
        <v>95.5</v>
      </c>
      <c r="I62" s="17">
        <v>81</v>
      </c>
      <c r="J62" s="17">
        <v>176.5</v>
      </c>
      <c r="K62" s="25">
        <f t="shared" si="3"/>
        <v>35.3</v>
      </c>
      <c r="L62" s="26" t="s">
        <v>92</v>
      </c>
      <c r="M62" s="26" t="s">
        <v>92</v>
      </c>
      <c r="N62" s="27">
        <v>35.3</v>
      </c>
    </row>
    <row r="63" spans="1:14" s="5" customFormat="1" ht="33" customHeight="1">
      <c r="A63" s="13">
        <v>61</v>
      </c>
      <c r="B63" s="14" t="s">
        <v>162</v>
      </c>
      <c r="C63" s="15" t="s">
        <v>163</v>
      </c>
      <c r="D63" s="14" t="s">
        <v>159</v>
      </c>
      <c r="E63" s="14" t="s">
        <v>18</v>
      </c>
      <c r="F63" s="14" t="s">
        <v>19</v>
      </c>
      <c r="G63" s="20"/>
      <c r="H63" s="17">
        <v>90.5</v>
      </c>
      <c r="I63" s="17">
        <v>79.5</v>
      </c>
      <c r="J63" s="17">
        <v>170</v>
      </c>
      <c r="K63" s="25">
        <f t="shared" si="3"/>
        <v>34</v>
      </c>
      <c r="L63" s="26">
        <v>73.8</v>
      </c>
      <c r="M63" s="27">
        <f t="shared" si="4"/>
        <v>29.52</v>
      </c>
      <c r="N63" s="27">
        <f t="shared" si="5"/>
        <v>63.519999999999996</v>
      </c>
    </row>
    <row r="64" spans="1:14" s="5" customFormat="1" ht="33" customHeight="1">
      <c r="A64" s="13">
        <v>62</v>
      </c>
      <c r="B64" s="14" t="s">
        <v>164</v>
      </c>
      <c r="C64" s="15" t="s">
        <v>165</v>
      </c>
      <c r="D64" s="14" t="s">
        <v>166</v>
      </c>
      <c r="E64" s="14" t="s">
        <v>27</v>
      </c>
      <c r="F64" s="14" t="s">
        <v>19</v>
      </c>
      <c r="G64" s="16">
        <v>1</v>
      </c>
      <c r="H64" s="17">
        <v>80.5</v>
      </c>
      <c r="I64" s="17">
        <v>95.5</v>
      </c>
      <c r="J64" s="17">
        <v>176</v>
      </c>
      <c r="K64" s="25">
        <f t="shared" si="3"/>
        <v>35.199999999999996</v>
      </c>
      <c r="L64" s="26">
        <v>73.8</v>
      </c>
      <c r="M64" s="27">
        <f t="shared" si="4"/>
        <v>29.52</v>
      </c>
      <c r="N64" s="27">
        <f t="shared" si="5"/>
        <v>64.72</v>
      </c>
    </row>
    <row r="65" spans="1:14" s="5" customFormat="1" ht="27" customHeight="1">
      <c r="A65" s="13">
        <v>63</v>
      </c>
      <c r="B65" s="14" t="s">
        <v>167</v>
      </c>
      <c r="C65" s="15" t="s">
        <v>168</v>
      </c>
      <c r="D65" s="14" t="s">
        <v>166</v>
      </c>
      <c r="E65" s="14" t="s">
        <v>27</v>
      </c>
      <c r="F65" s="14" t="s">
        <v>19</v>
      </c>
      <c r="G65" s="18"/>
      <c r="H65" s="17">
        <v>83</v>
      </c>
      <c r="I65" s="17">
        <v>82.5</v>
      </c>
      <c r="J65" s="17">
        <v>165.5</v>
      </c>
      <c r="K65" s="25">
        <f t="shared" si="3"/>
        <v>33.099999999999994</v>
      </c>
      <c r="L65" s="26">
        <v>77.6</v>
      </c>
      <c r="M65" s="27">
        <f t="shared" si="4"/>
        <v>31.04</v>
      </c>
      <c r="N65" s="27">
        <f t="shared" si="5"/>
        <v>64.13999999999999</v>
      </c>
    </row>
    <row r="66" spans="1:14" s="5" customFormat="1" ht="30" customHeight="1">
      <c r="A66" s="13">
        <v>64</v>
      </c>
      <c r="B66" s="14" t="s">
        <v>169</v>
      </c>
      <c r="C66" s="15" t="s">
        <v>170</v>
      </c>
      <c r="D66" s="14" t="s">
        <v>166</v>
      </c>
      <c r="E66" s="14" t="s">
        <v>27</v>
      </c>
      <c r="F66" s="14" t="s">
        <v>19</v>
      </c>
      <c r="G66" s="19"/>
      <c r="H66" s="17">
        <v>77.5</v>
      </c>
      <c r="I66" s="17">
        <v>82.5</v>
      </c>
      <c r="J66" s="17">
        <v>160</v>
      </c>
      <c r="K66" s="25">
        <f t="shared" si="3"/>
        <v>32</v>
      </c>
      <c r="L66" s="26">
        <v>73.6</v>
      </c>
      <c r="M66" s="27">
        <f t="shared" si="4"/>
        <v>29.439999999999998</v>
      </c>
      <c r="N66" s="27">
        <f t="shared" si="5"/>
        <v>61.44</v>
      </c>
    </row>
    <row r="67" spans="1:14" s="5" customFormat="1" ht="33" customHeight="1">
      <c r="A67" s="13">
        <v>65</v>
      </c>
      <c r="B67" s="14" t="s">
        <v>171</v>
      </c>
      <c r="C67" s="15" t="s">
        <v>172</v>
      </c>
      <c r="D67" s="14" t="s">
        <v>173</v>
      </c>
      <c r="E67" s="14" t="s">
        <v>27</v>
      </c>
      <c r="F67" s="14" t="s">
        <v>19</v>
      </c>
      <c r="G67" s="20">
        <v>1</v>
      </c>
      <c r="H67" s="17">
        <v>89</v>
      </c>
      <c r="I67" s="17">
        <v>77</v>
      </c>
      <c r="J67" s="17">
        <v>166</v>
      </c>
      <c r="K67" s="25">
        <f t="shared" si="3"/>
        <v>33.2</v>
      </c>
      <c r="L67" s="26">
        <v>75.4</v>
      </c>
      <c r="M67" s="27">
        <f t="shared" si="4"/>
        <v>30.160000000000004</v>
      </c>
      <c r="N67" s="27">
        <f t="shared" si="5"/>
        <v>63.36000000000001</v>
      </c>
    </row>
    <row r="68" spans="1:14" s="5" customFormat="1" ht="33" customHeight="1">
      <c r="A68" s="13">
        <v>66</v>
      </c>
      <c r="B68" s="14" t="s">
        <v>174</v>
      </c>
      <c r="C68" s="15" t="s">
        <v>175</v>
      </c>
      <c r="D68" s="14" t="s">
        <v>173</v>
      </c>
      <c r="E68" s="14" t="s">
        <v>27</v>
      </c>
      <c r="F68" s="14" t="s">
        <v>19</v>
      </c>
      <c r="G68" s="20"/>
      <c r="H68" s="17">
        <v>92.5</v>
      </c>
      <c r="I68" s="17">
        <v>71</v>
      </c>
      <c r="J68" s="17">
        <v>163.5</v>
      </c>
      <c r="K68" s="25">
        <f aca="true" t="shared" si="6" ref="K68:K86">J68/3*0.6</f>
        <v>32.699999999999996</v>
      </c>
      <c r="L68" s="26">
        <v>79.8</v>
      </c>
      <c r="M68" s="27">
        <f aca="true" t="shared" si="7" ref="M68:M86">L68*0.4</f>
        <v>31.92</v>
      </c>
      <c r="N68" s="27">
        <f aca="true" t="shared" si="8" ref="N68:N86">K68+M68</f>
        <v>64.62</v>
      </c>
    </row>
    <row r="69" spans="1:14" s="5" customFormat="1" ht="28.5" customHeight="1">
      <c r="A69" s="13">
        <v>67</v>
      </c>
      <c r="B69" s="14" t="s">
        <v>176</v>
      </c>
      <c r="C69" s="15" t="s">
        <v>177</v>
      </c>
      <c r="D69" s="14" t="s">
        <v>173</v>
      </c>
      <c r="E69" s="14" t="s">
        <v>27</v>
      </c>
      <c r="F69" s="14" t="s">
        <v>19</v>
      </c>
      <c r="G69" s="20"/>
      <c r="H69" s="17">
        <v>77</v>
      </c>
      <c r="I69" s="17">
        <v>85.5</v>
      </c>
      <c r="J69" s="17">
        <v>162.5</v>
      </c>
      <c r="K69" s="25">
        <f t="shared" si="6"/>
        <v>32.5</v>
      </c>
      <c r="L69" s="26">
        <v>68</v>
      </c>
      <c r="M69" s="27">
        <f t="shared" si="7"/>
        <v>27.200000000000003</v>
      </c>
      <c r="N69" s="27">
        <f t="shared" si="8"/>
        <v>59.7</v>
      </c>
    </row>
    <row r="70" spans="1:14" s="5" customFormat="1" ht="33" customHeight="1">
      <c r="A70" s="13">
        <v>68</v>
      </c>
      <c r="B70" s="14" t="s">
        <v>178</v>
      </c>
      <c r="C70" s="15" t="s">
        <v>179</v>
      </c>
      <c r="D70" s="14" t="s">
        <v>180</v>
      </c>
      <c r="E70" s="14" t="s">
        <v>27</v>
      </c>
      <c r="F70" s="14" t="s">
        <v>19</v>
      </c>
      <c r="G70" s="20">
        <v>1</v>
      </c>
      <c r="H70" s="17">
        <v>89.5</v>
      </c>
      <c r="I70" s="17">
        <v>92.5</v>
      </c>
      <c r="J70" s="17">
        <v>182</v>
      </c>
      <c r="K70" s="25">
        <f t="shared" si="6"/>
        <v>36.4</v>
      </c>
      <c r="L70" s="26" t="s">
        <v>92</v>
      </c>
      <c r="M70" s="26" t="s">
        <v>92</v>
      </c>
      <c r="N70" s="27">
        <v>36.4</v>
      </c>
    </row>
    <row r="71" spans="1:14" s="5" customFormat="1" ht="27.75" customHeight="1">
      <c r="A71" s="13">
        <v>69</v>
      </c>
      <c r="B71" s="14" t="s">
        <v>181</v>
      </c>
      <c r="C71" s="15" t="s">
        <v>182</v>
      </c>
      <c r="D71" s="14" t="s">
        <v>180</v>
      </c>
      <c r="E71" s="14" t="s">
        <v>27</v>
      </c>
      <c r="F71" s="14" t="s">
        <v>19</v>
      </c>
      <c r="G71" s="20"/>
      <c r="H71" s="17">
        <v>94</v>
      </c>
      <c r="I71" s="17">
        <v>82.5</v>
      </c>
      <c r="J71" s="17">
        <v>176.5</v>
      </c>
      <c r="K71" s="25">
        <f t="shared" si="6"/>
        <v>35.3</v>
      </c>
      <c r="L71" s="26">
        <v>79</v>
      </c>
      <c r="M71" s="27">
        <f t="shared" si="7"/>
        <v>31.6</v>
      </c>
      <c r="N71" s="27">
        <f t="shared" si="8"/>
        <v>66.9</v>
      </c>
    </row>
    <row r="72" spans="1:14" s="5" customFormat="1" ht="33" customHeight="1">
      <c r="A72" s="13">
        <v>70</v>
      </c>
      <c r="B72" s="14" t="s">
        <v>183</v>
      </c>
      <c r="C72" s="15" t="s">
        <v>184</v>
      </c>
      <c r="D72" s="14" t="s">
        <v>185</v>
      </c>
      <c r="E72" s="14" t="s">
        <v>27</v>
      </c>
      <c r="F72" s="14" t="s">
        <v>19</v>
      </c>
      <c r="G72" s="16">
        <v>1</v>
      </c>
      <c r="H72" s="17">
        <v>78</v>
      </c>
      <c r="I72" s="17">
        <v>78.5</v>
      </c>
      <c r="J72" s="17">
        <v>156.5</v>
      </c>
      <c r="K72" s="25">
        <f t="shared" si="6"/>
        <v>31.299999999999997</v>
      </c>
      <c r="L72" s="26">
        <v>75</v>
      </c>
      <c r="M72" s="27">
        <f t="shared" si="7"/>
        <v>30</v>
      </c>
      <c r="N72" s="27">
        <f t="shared" si="8"/>
        <v>61.3</v>
      </c>
    </row>
    <row r="73" spans="1:14" s="5" customFormat="1" ht="33" customHeight="1">
      <c r="A73" s="13">
        <v>71</v>
      </c>
      <c r="B73" s="14" t="s">
        <v>186</v>
      </c>
      <c r="C73" s="15" t="s">
        <v>187</v>
      </c>
      <c r="D73" s="14" t="s">
        <v>185</v>
      </c>
      <c r="E73" s="14" t="s">
        <v>27</v>
      </c>
      <c r="F73" s="14" t="s">
        <v>19</v>
      </c>
      <c r="G73" s="18"/>
      <c r="H73" s="17">
        <v>78.5</v>
      </c>
      <c r="I73" s="17">
        <v>73</v>
      </c>
      <c r="J73" s="17">
        <v>151.5</v>
      </c>
      <c r="K73" s="25">
        <f t="shared" si="6"/>
        <v>30.299999999999997</v>
      </c>
      <c r="L73" s="26">
        <v>69.2</v>
      </c>
      <c r="M73" s="27">
        <f t="shared" si="7"/>
        <v>27.680000000000003</v>
      </c>
      <c r="N73" s="27">
        <f t="shared" si="8"/>
        <v>57.980000000000004</v>
      </c>
    </row>
    <row r="74" spans="1:14" s="6" customFormat="1" ht="33" customHeight="1">
      <c r="A74" s="13">
        <v>72</v>
      </c>
      <c r="B74" s="14" t="s">
        <v>188</v>
      </c>
      <c r="C74" s="15" t="s">
        <v>189</v>
      </c>
      <c r="D74" s="30" t="s">
        <v>185</v>
      </c>
      <c r="E74" s="30" t="s">
        <v>27</v>
      </c>
      <c r="F74" s="31" t="s">
        <v>19</v>
      </c>
      <c r="G74" s="19"/>
      <c r="H74" s="17">
        <v>61.5</v>
      </c>
      <c r="I74" s="17">
        <v>69.5</v>
      </c>
      <c r="J74" s="17">
        <v>131</v>
      </c>
      <c r="K74" s="25">
        <f t="shared" si="6"/>
        <v>26.2</v>
      </c>
      <c r="L74" s="28">
        <v>71.2</v>
      </c>
      <c r="M74" s="27">
        <f t="shared" si="7"/>
        <v>28.480000000000004</v>
      </c>
      <c r="N74" s="27">
        <f t="shared" si="8"/>
        <v>54.68000000000001</v>
      </c>
    </row>
    <row r="75" spans="1:14" s="5" customFormat="1" ht="33" customHeight="1">
      <c r="A75" s="13">
        <v>73</v>
      </c>
      <c r="B75" s="14" t="s">
        <v>190</v>
      </c>
      <c r="C75" s="15" t="s">
        <v>191</v>
      </c>
      <c r="D75" s="14" t="s">
        <v>192</v>
      </c>
      <c r="E75" s="14" t="s">
        <v>18</v>
      </c>
      <c r="F75" s="14" t="s">
        <v>19</v>
      </c>
      <c r="G75" s="20">
        <v>1</v>
      </c>
      <c r="H75" s="17">
        <v>99</v>
      </c>
      <c r="I75" s="17">
        <v>94.5</v>
      </c>
      <c r="J75" s="17">
        <v>193.5</v>
      </c>
      <c r="K75" s="25">
        <f t="shared" si="6"/>
        <v>38.699999999999996</v>
      </c>
      <c r="L75" s="26">
        <v>77.4</v>
      </c>
      <c r="M75" s="27">
        <f t="shared" si="7"/>
        <v>30.960000000000004</v>
      </c>
      <c r="N75" s="27">
        <f t="shared" si="8"/>
        <v>69.66</v>
      </c>
    </row>
    <row r="76" spans="1:14" s="5" customFormat="1" ht="33" customHeight="1">
      <c r="A76" s="13">
        <v>74</v>
      </c>
      <c r="B76" s="14" t="s">
        <v>193</v>
      </c>
      <c r="C76" s="15" t="s">
        <v>194</v>
      </c>
      <c r="D76" s="14" t="s">
        <v>192</v>
      </c>
      <c r="E76" s="14" t="s">
        <v>18</v>
      </c>
      <c r="F76" s="14" t="s">
        <v>19</v>
      </c>
      <c r="G76" s="20"/>
      <c r="H76" s="17">
        <v>89</v>
      </c>
      <c r="I76" s="17">
        <v>89.5</v>
      </c>
      <c r="J76" s="17">
        <v>178.5</v>
      </c>
      <c r="K76" s="25">
        <f t="shared" si="6"/>
        <v>35.699999999999996</v>
      </c>
      <c r="L76" s="26">
        <v>79.6</v>
      </c>
      <c r="M76" s="27">
        <f t="shared" si="7"/>
        <v>31.84</v>
      </c>
      <c r="N76" s="27">
        <f t="shared" si="8"/>
        <v>67.53999999999999</v>
      </c>
    </row>
    <row r="77" spans="1:14" s="5" customFormat="1" ht="33" customHeight="1">
      <c r="A77" s="13">
        <v>75</v>
      </c>
      <c r="B77" s="14" t="s">
        <v>195</v>
      </c>
      <c r="C77" s="15" t="s">
        <v>196</v>
      </c>
      <c r="D77" s="14" t="s">
        <v>192</v>
      </c>
      <c r="E77" s="14" t="s">
        <v>18</v>
      </c>
      <c r="F77" s="14" t="s">
        <v>19</v>
      </c>
      <c r="G77" s="20"/>
      <c r="H77" s="17">
        <v>102</v>
      </c>
      <c r="I77" s="17">
        <v>70.5</v>
      </c>
      <c r="J77" s="17">
        <v>172.5</v>
      </c>
      <c r="K77" s="25">
        <f t="shared" si="6"/>
        <v>34.5</v>
      </c>
      <c r="L77" s="26">
        <v>80.8</v>
      </c>
      <c r="M77" s="27">
        <f t="shared" si="7"/>
        <v>32.32</v>
      </c>
      <c r="N77" s="27">
        <f t="shared" si="8"/>
        <v>66.82</v>
      </c>
    </row>
    <row r="78" spans="1:14" s="5" customFormat="1" ht="33" customHeight="1">
      <c r="A78" s="13">
        <v>76</v>
      </c>
      <c r="B78" s="14" t="s">
        <v>197</v>
      </c>
      <c r="C78" s="15" t="s">
        <v>198</v>
      </c>
      <c r="D78" s="14" t="s">
        <v>199</v>
      </c>
      <c r="E78" s="14" t="s">
        <v>18</v>
      </c>
      <c r="F78" s="14" t="s">
        <v>19</v>
      </c>
      <c r="G78" s="20">
        <v>1</v>
      </c>
      <c r="H78" s="17">
        <v>88</v>
      </c>
      <c r="I78" s="17">
        <v>69.5</v>
      </c>
      <c r="J78" s="17">
        <v>157.5</v>
      </c>
      <c r="K78" s="25">
        <f t="shared" si="6"/>
        <v>31.5</v>
      </c>
      <c r="L78" s="26">
        <v>79.2</v>
      </c>
      <c r="M78" s="27">
        <f t="shared" si="7"/>
        <v>31.680000000000003</v>
      </c>
      <c r="N78" s="27">
        <f t="shared" si="8"/>
        <v>63.18000000000001</v>
      </c>
    </row>
    <row r="79" spans="1:14" s="5" customFormat="1" ht="33" customHeight="1">
      <c r="A79" s="13">
        <v>77</v>
      </c>
      <c r="B79" s="14" t="s">
        <v>200</v>
      </c>
      <c r="C79" s="15" t="s">
        <v>201</v>
      </c>
      <c r="D79" s="14" t="s">
        <v>199</v>
      </c>
      <c r="E79" s="14" t="s">
        <v>18</v>
      </c>
      <c r="F79" s="14" t="s">
        <v>19</v>
      </c>
      <c r="G79" s="20"/>
      <c r="H79" s="17">
        <v>79</v>
      </c>
      <c r="I79" s="17">
        <v>73.5</v>
      </c>
      <c r="J79" s="17">
        <v>152.5</v>
      </c>
      <c r="K79" s="25">
        <f t="shared" si="6"/>
        <v>30.5</v>
      </c>
      <c r="L79" s="26">
        <v>77</v>
      </c>
      <c r="M79" s="27">
        <f t="shared" si="7"/>
        <v>30.8</v>
      </c>
      <c r="N79" s="27">
        <f t="shared" si="8"/>
        <v>61.3</v>
      </c>
    </row>
    <row r="80" spans="1:14" s="5" customFormat="1" ht="33" customHeight="1">
      <c r="A80" s="13">
        <v>78</v>
      </c>
      <c r="B80" s="14" t="s">
        <v>202</v>
      </c>
      <c r="C80" s="15" t="s">
        <v>203</v>
      </c>
      <c r="D80" s="14" t="s">
        <v>199</v>
      </c>
      <c r="E80" s="14" t="s">
        <v>18</v>
      </c>
      <c r="F80" s="14" t="s">
        <v>19</v>
      </c>
      <c r="G80" s="20"/>
      <c r="H80" s="17">
        <v>65</v>
      </c>
      <c r="I80" s="17">
        <v>83</v>
      </c>
      <c r="J80" s="17">
        <v>148</v>
      </c>
      <c r="K80" s="25">
        <f t="shared" si="6"/>
        <v>29.6</v>
      </c>
      <c r="L80" s="26">
        <v>68.4</v>
      </c>
      <c r="M80" s="27">
        <f t="shared" si="7"/>
        <v>27.360000000000003</v>
      </c>
      <c r="N80" s="27">
        <f t="shared" si="8"/>
        <v>56.96000000000001</v>
      </c>
    </row>
    <row r="81" spans="1:14" s="5" customFormat="1" ht="33" customHeight="1">
      <c r="A81" s="13">
        <v>79</v>
      </c>
      <c r="B81" s="14" t="s">
        <v>204</v>
      </c>
      <c r="C81" s="15" t="s">
        <v>205</v>
      </c>
      <c r="D81" s="14" t="s">
        <v>206</v>
      </c>
      <c r="E81" s="14" t="s">
        <v>27</v>
      </c>
      <c r="F81" s="14" t="s">
        <v>19</v>
      </c>
      <c r="G81" s="16">
        <v>1</v>
      </c>
      <c r="H81" s="17">
        <v>94.5</v>
      </c>
      <c r="I81" s="17">
        <v>94</v>
      </c>
      <c r="J81" s="17">
        <v>188.5</v>
      </c>
      <c r="K81" s="25">
        <f t="shared" si="6"/>
        <v>37.7</v>
      </c>
      <c r="L81" s="26">
        <v>74.8</v>
      </c>
      <c r="M81" s="27">
        <f t="shared" si="7"/>
        <v>29.92</v>
      </c>
      <c r="N81" s="27">
        <f t="shared" si="8"/>
        <v>67.62</v>
      </c>
    </row>
    <row r="82" spans="1:14" s="5" customFormat="1" ht="33" customHeight="1">
      <c r="A82" s="13">
        <v>80</v>
      </c>
      <c r="B82" s="14" t="s">
        <v>207</v>
      </c>
      <c r="C82" s="15" t="s">
        <v>208</v>
      </c>
      <c r="D82" s="14" t="s">
        <v>206</v>
      </c>
      <c r="E82" s="14" t="s">
        <v>27</v>
      </c>
      <c r="F82" s="14" t="s">
        <v>19</v>
      </c>
      <c r="G82" s="18"/>
      <c r="H82" s="17">
        <v>104</v>
      </c>
      <c r="I82" s="17">
        <v>75</v>
      </c>
      <c r="J82" s="17">
        <v>179</v>
      </c>
      <c r="K82" s="25">
        <f t="shared" si="6"/>
        <v>35.8</v>
      </c>
      <c r="L82" s="26">
        <v>78.4</v>
      </c>
      <c r="M82" s="27">
        <f t="shared" si="7"/>
        <v>31.360000000000003</v>
      </c>
      <c r="N82" s="27">
        <f t="shared" si="8"/>
        <v>67.16</v>
      </c>
    </row>
    <row r="83" spans="1:14" s="5" customFormat="1" ht="33" customHeight="1">
      <c r="A83" s="13">
        <v>81</v>
      </c>
      <c r="B83" s="14" t="s">
        <v>209</v>
      </c>
      <c r="C83" s="15" t="s">
        <v>210</v>
      </c>
      <c r="D83" s="14" t="s">
        <v>206</v>
      </c>
      <c r="E83" s="14" t="s">
        <v>27</v>
      </c>
      <c r="F83" s="14" t="s">
        <v>19</v>
      </c>
      <c r="G83" s="19"/>
      <c r="H83" s="17">
        <v>88.5</v>
      </c>
      <c r="I83" s="17">
        <v>90</v>
      </c>
      <c r="J83" s="17">
        <v>178.5</v>
      </c>
      <c r="K83" s="25">
        <f t="shared" si="6"/>
        <v>35.699999999999996</v>
      </c>
      <c r="L83" s="26">
        <v>84.6</v>
      </c>
      <c r="M83" s="27">
        <f t="shared" si="7"/>
        <v>33.839999999999996</v>
      </c>
      <c r="N83" s="27">
        <f t="shared" si="8"/>
        <v>69.53999999999999</v>
      </c>
    </row>
    <row r="84" spans="1:14" s="5" customFormat="1" ht="33" customHeight="1">
      <c r="A84" s="13">
        <v>82</v>
      </c>
      <c r="B84" s="14" t="s">
        <v>211</v>
      </c>
      <c r="C84" s="15" t="s">
        <v>212</v>
      </c>
      <c r="D84" s="14" t="s">
        <v>213</v>
      </c>
      <c r="E84" s="14" t="s">
        <v>27</v>
      </c>
      <c r="F84" s="14" t="s">
        <v>19</v>
      </c>
      <c r="G84" s="20">
        <v>1</v>
      </c>
      <c r="H84" s="17">
        <v>77.5</v>
      </c>
      <c r="I84" s="17">
        <v>94</v>
      </c>
      <c r="J84" s="17">
        <v>171.5</v>
      </c>
      <c r="K84" s="25">
        <f t="shared" si="6"/>
        <v>34.3</v>
      </c>
      <c r="L84" s="26">
        <v>80.2</v>
      </c>
      <c r="M84" s="27">
        <f t="shared" si="7"/>
        <v>32.080000000000005</v>
      </c>
      <c r="N84" s="27">
        <f t="shared" si="8"/>
        <v>66.38</v>
      </c>
    </row>
    <row r="85" spans="1:14" s="5" customFormat="1" ht="33" customHeight="1">
      <c r="A85" s="13">
        <v>83</v>
      </c>
      <c r="B85" s="14" t="s">
        <v>214</v>
      </c>
      <c r="C85" s="15" t="s">
        <v>215</v>
      </c>
      <c r="D85" s="14" t="s">
        <v>213</v>
      </c>
      <c r="E85" s="14" t="s">
        <v>27</v>
      </c>
      <c r="F85" s="14" t="s">
        <v>19</v>
      </c>
      <c r="G85" s="20"/>
      <c r="H85" s="17">
        <v>81</v>
      </c>
      <c r="I85" s="17">
        <v>90</v>
      </c>
      <c r="J85" s="17">
        <v>171</v>
      </c>
      <c r="K85" s="25">
        <f t="shared" si="6"/>
        <v>34.199999999999996</v>
      </c>
      <c r="L85" s="26">
        <v>79.2</v>
      </c>
      <c r="M85" s="27">
        <f t="shared" si="7"/>
        <v>31.680000000000003</v>
      </c>
      <c r="N85" s="27">
        <f t="shared" si="8"/>
        <v>65.88</v>
      </c>
    </row>
    <row r="86" spans="1:14" s="5" customFormat="1" ht="33" customHeight="1">
      <c r="A86" s="13">
        <v>84</v>
      </c>
      <c r="B86" s="14" t="s">
        <v>216</v>
      </c>
      <c r="C86" s="15" t="s">
        <v>217</v>
      </c>
      <c r="D86" s="14" t="s">
        <v>213</v>
      </c>
      <c r="E86" s="14" t="s">
        <v>27</v>
      </c>
      <c r="F86" s="14" t="s">
        <v>19</v>
      </c>
      <c r="G86" s="20"/>
      <c r="H86" s="17">
        <v>90.5</v>
      </c>
      <c r="I86" s="17">
        <v>76.5</v>
      </c>
      <c r="J86" s="17">
        <v>167</v>
      </c>
      <c r="K86" s="25">
        <f t="shared" si="6"/>
        <v>33.4</v>
      </c>
      <c r="L86" s="26">
        <v>77.8</v>
      </c>
      <c r="M86" s="27">
        <f t="shared" si="7"/>
        <v>31.12</v>
      </c>
      <c r="N86" s="27">
        <f t="shared" si="8"/>
        <v>64.52</v>
      </c>
    </row>
  </sheetData>
  <sheetProtection password="C53B" sheet="1" objects="1"/>
  <mergeCells count="20">
    <mergeCell ref="A1:N1"/>
    <mergeCell ref="G3:G5"/>
    <mergeCell ref="G6:G11"/>
    <mergeCell ref="G12:G14"/>
    <mergeCell ref="G15:G30"/>
    <mergeCell ref="G32:G37"/>
    <mergeCell ref="G38:G40"/>
    <mergeCell ref="G41:G43"/>
    <mergeCell ref="G46:G48"/>
    <mergeCell ref="G49:G52"/>
    <mergeCell ref="G55:G60"/>
    <mergeCell ref="G61:G63"/>
    <mergeCell ref="G64:G66"/>
    <mergeCell ref="G67:G69"/>
    <mergeCell ref="G70:G71"/>
    <mergeCell ref="G72:G74"/>
    <mergeCell ref="G75:G77"/>
    <mergeCell ref="G78:G80"/>
    <mergeCell ref="G81:G83"/>
    <mergeCell ref="G84:G86"/>
  </mergeCells>
  <printOptions/>
  <pageMargins left="0.2" right="0.2" top="0.39" bottom="0.3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2016-11-30T08:03:35Z</dcterms:created>
  <dcterms:modified xsi:type="dcterms:W3CDTF">2016-12-20T07:03:18Z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