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拟聘用人员名单（三）" sheetId="1" r:id="rId1"/>
  </sheets>
  <definedNames>
    <definedName name="kh">#REF!</definedName>
    <definedName name="xm">#REF!</definedName>
    <definedName name="xx">#REF!</definedName>
    <definedName name="_xlnm.Print_Titles" localSheetId="0">'拟聘用人员名单（三）'!$1:$2</definedName>
  </definedNames>
  <calcPr calcId="144525"/>
</workbook>
</file>

<file path=xl/sharedStrings.xml><?xml version="1.0" encoding="utf-8"?>
<sst xmlns="http://schemas.openxmlformats.org/spreadsheetml/2006/main" count="260" uniqueCount="111">
  <si>
    <t>汇川区2016年公开招聘教育卫生事业单位人员拟聘用人员名单（三）</t>
  </si>
  <si>
    <t>序号</t>
  </si>
  <si>
    <t>姓名</t>
  </si>
  <si>
    <t>性别</t>
  </si>
  <si>
    <t>学历</t>
  </si>
  <si>
    <t>毕业院校</t>
  </si>
  <si>
    <t>所学专业具体名称</t>
  </si>
  <si>
    <t>报考职位代码</t>
  </si>
  <si>
    <t>笔试
成绩</t>
  </si>
  <si>
    <t>百分制折算后的笔试成绩</t>
  </si>
  <si>
    <t>面试成绩</t>
  </si>
  <si>
    <t>总成绩</t>
  </si>
  <si>
    <t>名次</t>
  </si>
  <si>
    <t>体检
结果</t>
  </si>
  <si>
    <t>政审
情况</t>
  </si>
  <si>
    <t>拟聘用单位</t>
  </si>
  <si>
    <t>备注</t>
  </si>
  <si>
    <t>汪红伟</t>
  </si>
  <si>
    <t>男</t>
  </si>
  <si>
    <t>本科</t>
  </si>
  <si>
    <t>贵阳学院</t>
  </si>
  <si>
    <t>汉语言文学</t>
  </si>
  <si>
    <t>160301</t>
  </si>
  <si>
    <t>合格</t>
  </si>
  <si>
    <t>遵义航天高级中学</t>
  </si>
  <si>
    <t>郑昌</t>
  </si>
  <si>
    <t>贵州师范大学</t>
  </si>
  <si>
    <t>数学与应用数学（师范类）</t>
  </si>
  <si>
    <t>160303</t>
  </si>
  <si>
    <t>潘春燕</t>
  </si>
  <si>
    <t>女</t>
  </si>
  <si>
    <t>遵义师范学院</t>
  </si>
  <si>
    <t>英语</t>
  </si>
  <si>
    <t>160305</t>
  </si>
  <si>
    <t>郑利刚</t>
  </si>
  <si>
    <t>物理学</t>
  </si>
  <si>
    <t>160306</t>
  </si>
  <si>
    <t>柏杨</t>
  </si>
  <si>
    <t>160308</t>
  </si>
  <si>
    <t>冉丽雪</t>
  </si>
  <si>
    <t>生物科学</t>
  </si>
  <si>
    <t>160311</t>
  </si>
  <si>
    <t>田维静</t>
  </si>
  <si>
    <t>周倩</t>
  </si>
  <si>
    <t>生物技术</t>
  </si>
  <si>
    <t>周露</t>
  </si>
  <si>
    <t>思想政治教育</t>
  </si>
  <si>
    <t>160314</t>
  </si>
  <si>
    <t>程际美</t>
  </si>
  <si>
    <t>历史学</t>
  </si>
  <si>
    <t>160315</t>
  </si>
  <si>
    <t>杨新</t>
  </si>
  <si>
    <t>江西师范大学</t>
  </si>
  <si>
    <t>历史学（师范）</t>
  </si>
  <si>
    <t>黎晓霞</t>
  </si>
  <si>
    <t>西南大学</t>
  </si>
  <si>
    <t>化学教育</t>
  </si>
  <si>
    <t>160310</t>
  </si>
  <si>
    <t>聂园</t>
  </si>
  <si>
    <t>音乐学</t>
  </si>
  <si>
    <t>160330</t>
  </si>
  <si>
    <t>遵义市第八中学</t>
  </si>
  <si>
    <t>唐文喜</t>
  </si>
  <si>
    <t>数学与应用数学</t>
  </si>
  <si>
    <t>160320</t>
  </si>
  <si>
    <t>遵义市第十中学</t>
  </si>
  <si>
    <t>李奇梅</t>
  </si>
  <si>
    <t>美术学</t>
  </si>
  <si>
    <t>160337</t>
  </si>
  <si>
    <t>王芑娜</t>
  </si>
  <si>
    <t>黔南民族师范学院</t>
  </si>
  <si>
    <t>160318</t>
  </si>
  <si>
    <t>遵义市第三十一中学</t>
  </si>
  <si>
    <t>马明强</t>
  </si>
  <si>
    <t>毕节学院</t>
  </si>
  <si>
    <t>社会体育</t>
  </si>
  <si>
    <t>160335</t>
  </si>
  <si>
    <t>遵义市第三十三中学</t>
  </si>
  <si>
    <t>代明凤</t>
  </si>
  <si>
    <t>安顺学院</t>
  </si>
  <si>
    <t>160346</t>
  </si>
  <si>
    <t>遵义航天小学</t>
  </si>
  <si>
    <t>叶恋</t>
  </si>
  <si>
    <t>贵州师范学院</t>
  </si>
  <si>
    <t>遵义市同济小学</t>
  </si>
  <si>
    <t>刘波</t>
  </si>
  <si>
    <t>凯里学院</t>
  </si>
  <si>
    <t>160352</t>
  </si>
  <si>
    <t>万银银</t>
  </si>
  <si>
    <t>应用心理学</t>
  </si>
  <si>
    <t>160353</t>
  </si>
  <si>
    <t>冯义兵</t>
  </si>
  <si>
    <t>160362</t>
  </si>
  <si>
    <t>娄贤</t>
  </si>
  <si>
    <t>160344</t>
  </si>
  <si>
    <t>遵义市汇川区第九小学</t>
  </si>
  <si>
    <t>郑洁</t>
  </si>
  <si>
    <t>160348</t>
  </si>
  <si>
    <t>王著</t>
  </si>
  <si>
    <t>计算机科学与技术</t>
  </si>
  <si>
    <t>160361</t>
  </si>
  <si>
    <t>遵义市汇川区第一实验学校</t>
  </si>
  <si>
    <t>李娟</t>
  </si>
  <si>
    <t>体育教育</t>
  </si>
  <si>
    <t>160368</t>
  </si>
  <si>
    <t>陈婷婷</t>
  </si>
  <si>
    <t>大专</t>
  </si>
  <si>
    <t>贵州广播电视大学</t>
  </si>
  <si>
    <t>幼儿艺术教育</t>
  </si>
  <si>
    <t>160372</t>
  </si>
  <si>
    <t>汇川区董公寺中心幼儿园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</si>
</sst>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</numFmts>
  <fonts count="29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b/>
      <sz val="18"/>
      <name val="宋体"/>
      <family val="2"/>
    </font>
    <font>
      <b/>
      <sz val="9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17"/>
      <name val="宋体"/>
      <family val="2"/>
    </font>
    <font>
      <sz val="11"/>
      <color indexed="20"/>
      <name val="宋体"/>
      <family val="2"/>
    </font>
    <font>
      <sz val="11"/>
      <color indexed="16"/>
      <name val="宋体"/>
      <family val="2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13" fillId="4" borderId="1" applyNumberFormat="0" applyProtection="0">
      <alignment/>
    </xf>
    <xf numFmtId="44" fontId="11" fillId="0" borderId="0" applyFont="0" applyFill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41" fontId="11" fillId="0" borderId="0" applyFont="0" applyFill="0" applyBorder="0" applyProtection="0">
      <alignment/>
    </xf>
    <xf numFmtId="0" fontId="11" fillId="5" borderId="0" applyNumberFormat="0" applyBorder="0" applyProtection="0">
      <alignment/>
    </xf>
    <xf numFmtId="0" fontId="25" fillId="6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17" fillId="7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11" fillId="8" borderId="2" applyNumberFormat="0" applyFont="0" applyProtection="0">
      <alignment/>
    </xf>
    <xf numFmtId="0" fontId="17" fillId="9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1" fillId="3" borderId="0" applyNumberFormat="0" applyBorder="0" applyProtection="0">
      <alignment/>
    </xf>
    <xf numFmtId="0" fontId="19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7" fillId="11" borderId="0" applyNumberFormat="0" applyBorder="0" applyProtection="0">
      <alignment/>
    </xf>
    <xf numFmtId="0" fontId="8" fillId="0" borderId="4" applyNumberFormat="0" applyFill="0" applyProtection="0">
      <alignment/>
    </xf>
    <xf numFmtId="0" fontId="17" fillId="12" borderId="0" applyNumberFormat="0" applyBorder="0" applyProtection="0">
      <alignment/>
    </xf>
    <xf numFmtId="0" fontId="18" fillId="13" borderId="5" applyNumberFormat="0" applyProtection="0">
      <alignment/>
    </xf>
    <xf numFmtId="0" fontId="26" fillId="13" borderId="1" applyNumberFormat="0" applyProtection="0">
      <alignment/>
    </xf>
    <xf numFmtId="0" fontId="15" fillId="14" borderId="6" applyNumberFormat="0" applyProtection="0">
      <alignment/>
    </xf>
    <xf numFmtId="0" fontId="21" fillId="3" borderId="0" applyNumberFormat="0" applyBorder="0" applyProtection="0">
      <alignment/>
    </xf>
    <xf numFmtId="0" fontId="11" fillId="15" borderId="0" applyNumberFormat="0" applyBorder="0" applyProtection="0">
      <alignment/>
    </xf>
    <xf numFmtId="0" fontId="21" fillId="3" borderId="0" applyNumberFormat="0" applyBorder="0" applyProtection="0">
      <alignment/>
    </xf>
    <xf numFmtId="0" fontId="17" fillId="16" borderId="0" applyNumberFormat="0" applyBorder="0" applyProtection="0">
      <alignment/>
    </xf>
    <xf numFmtId="0" fontId="27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8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20" fillId="1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1" fillId="3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7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21" fillId="3" borderId="0" applyNumberFormat="0" applyBorder="0" applyProtection="0">
      <alignment/>
    </xf>
    <xf numFmtId="0" fontId="11" fillId="3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17" fillId="34" borderId="0" applyNumberFormat="0" applyBorder="0" applyProtection="0">
      <alignment/>
    </xf>
    <xf numFmtId="0" fontId="22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1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2" fillId="3" borderId="0" applyNumberFormat="0" applyBorder="0" applyProtection="0">
      <alignment/>
    </xf>
    <xf numFmtId="0" fontId="20" fillId="10" borderId="0" applyNumberFormat="0" applyBorder="0" applyProtection="0">
      <alignment/>
    </xf>
    <xf numFmtId="0" fontId="0" fillId="0" borderId="0">
      <alignment vertical="center"/>
      <protection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  <xf numFmtId="0" fontId="20" fillId="10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差_42职位" xfId="22"/>
    <cellStyle name="差_37职位" xfId="23"/>
    <cellStyle name="输入" xfId="24"/>
    <cellStyle name="货币" xfId="25"/>
    <cellStyle name="差_08职位" xfId="26"/>
    <cellStyle name="差_13职位" xfId="27"/>
    <cellStyle name="千位分隔[0]" xfId="28"/>
    <cellStyle name="40% - 强调文字颜色 3" xfId="29"/>
    <cellStyle name="差" xfId="30"/>
    <cellStyle name="千位分隔" xfId="31"/>
    <cellStyle name="差_20职位" xfId="32"/>
    <cellStyle name="差_（0.定稿）汇川区公开招聘教师职位表" xfId="33"/>
    <cellStyle name="差_15职位" xfId="34"/>
    <cellStyle name="60% - 强调文字颜色 3" xfId="35"/>
    <cellStyle name="超链接" xfId="36"/>
    <cellStyle name="百分比" xfId="37"/>
    <cellStyle name="已访问的超链接" xfId="38"/>
    <cellStyle name="差_40职位" xfId="39"/>
    <cellStyle name="差_35职位" xfId="40"/>
    <cellStyle name="差_1.拟聘用人员名单（8.29定稿）" xfId="41"/>
    <cellStyle name="注释" xfId="42"/>
    <cellStyle name="60% - 强调文字颜色 2" xfId="43"/>
    <cellStyle name="好_24职位" xfId="44"/>
    <cellStyle name="好_19职位" xfId="45"/>
    <cellStyle name="标题 4" xfId="46"/>
    <cellStyle name="警告文本" xfId="47"/>
    <cellStyle name="标题" xfId="48"/>
    <cellStyle name="解释性文本" xfId="49"/>
    <cellStyle name="差_汇川区公开招聘教师职位表" xfId="50"/>
    <cellStyle name="标题 1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计算" xfId="57"/>
    <cellStyle name="检查单元格" xfId="58"/>
    <cellStyle name="差_03职位" xfId="59"/>
    <cellStyle name="20% - 强调文字颜色 6" xfId="60"/>
    <cellStyle name="差_27职位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好_选岗登记（8.8）" xfId="68"/>
    <cellStyle name="强调文字颜色 1" xfId="69"/>
    <cellStyle name="差_04职位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差_21职位" xfId="83"/>
    <cellStyle name="40% - 强调文字颜色 6" xfId="84"/>
    <cellStyle name="差_16职位" xfId="85"/>
    <cellStyle name="差_05职位" xfId="86"/>
    <cellStyle name="差_10职位" xfId="87"/>
    <cellStyle name="60% - 强调文字颜色 6" xfId="88"/>
    <cellStyle name="差_（8.11）第一次体检复查结果名单" xfId="89"/>
    <cellStyle name="差_02职位" xfId="90"/>
    <cellStyle name="差_07职位" xfId="91"/>
    <cellStyle name="差_09职位" xfId="92"/>
    <cellStyle name="差_14职位" xfId="93"/>
    <cellStyle name="差_11职位" xfId="94"/>
    <cellStyle name="差_22职位" xfId="95"/>
    <cellStyle name="差_17职位" xfId="96"/>
    <cellStyle name="差_24职位" xfId="97"/>
    <cellStyle name="差_19职位" xfId="98"/>
    <cellStyle name="差_2.拟聘用人员名单（9.5公招）" xfId="99"/>
    <cellStyle name="差_2016公招聘用名单" xfId="100"/>
    <cellStyle name="差_23职位" xfId="101"/>
    <cellStyle name="差_31职位" xfId="102"/>
    <cellStyle name="差_26职位" xfId="103"/>
    <cellStyle name="差_33职位" xfId="104"/>
    <cellStyle name="差_28职位" xfId="105"/>
    <cellStyle name="差_34职位" xfId="106"/>
    <cellStyle name="差_29职位" xfId="107"/>
    <cellStyle name="差_30职位" xfId="108"/>
    <cellStyle name="差_36职位" xfId="109"/>
    <cellStyle name="差_38职位" xfId="110"/>
    <cellStyle name="差_39职位" xfId="111"/>
    <cellStyle name="差_4.拟聘用人员名单（草稿）" xfId="112"/>
    <cellStyle name="差_教师体检人员名单" xfId="113"/>
    <cellStyle name="差_选岗登记（8.8）" xfId="114"/>
    <cellStyle name="好_4.拟聘用人员名单（草稿）" xfId="115"/>
    <cellStyle name="常规 2" xfId="116"/>
    <cellStyle name="好_（0.定稿）汇川区公开招聘教师职位表" xfId="117"/>
    <cellStyle name="好_（8.11）第一次体检复查结果名单" xfId="118"/>
    <cellStyle name="好_02职位" xfId="119"/>
    <cellStyle name="好_03职位" xfId="120"/>
    <cellStyle name="好_04职位" xfId="121"/>
    <cellStyle name="好_10职位" xfId="122"/>
    <cellStyle name="好_05职位" xfId="123"/>
    <cellStyle name="好_07职位" xfId="124"/>
    <cellStyle name="好_13职位" xfId="125"/>
    <cellStyle name="好_08职位" xfId="126"/>
    <cellStyle name="好_14职位" xfId="127"/>
    <cellStyle name="好_09职位" xfId="128"/>
    <cellStyle name="好_1.拟聘用人员名单（8.29定稿）" xfId="129"/>
    <cellStyle name="好_汇川区公开招聘教师职位表" xfId="130"/>
    <cellStyle name="好_11职位" xfId="131"/>
    <cellStyle name="好_20职位" xfId="132"/>
    <cellStyle name="好_15职位" xfId="133"/>
    <cellStyle name="好_21职位" xfId="134"/>
    <cellStyle name="好_16职位" xfId="135"/>
    <cellStyle name="好_22职位" xfId="136"/>
    <cellStyle name="好_17职位" xfId="137"/>
    <cellStyle name="好_2.拟聘用人员名单（9.5公招）" xfId="138"/>
    <cellStyle name="好_2016公招聘用名单" xfId="139"/>
    <cellStyle name="好_23职位" xfId="140"/>
    <cellStyle name="好_31职位" xfId="141"/>
    <cellStyle name="好_26职位" xfId="142"/>
    <cellStyle name="好_27职位" xfId="143"/>
    <cellStyle name="好_33职位" xfId="144"/>
    <cellStyle name="好_28职位" xfId="145"/>
    <cellStyle name="好_34职位" xfId="146"/>
    <cellStyle name="好_29职位" xfId="147"/>
    <cellStyle name="好_30职位" xfId="148"/>
    <cellStyle name="好_40职位" xfId="149"/>
    <cellStyle name="好_35职位" xfId="150"/>
    <cellStyle name="好_36职位" xfId="151"/>
    <cellStyle name="好_42职位" xfId="152"/>
    <cellStyle name="好_37职位" xfId="153"/>
    <cellStyle name="好_38职位" xfId="154"/>
    <cellStyle name="好_39职位" xfId="15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U29"/>
  <sheetViews>
    <sheetView tabSelected="1" workbookViewId="0" topLeftCell="A1">
      <pane ySplit="2" topLeftCell="A3" activePane="bottomLeft" state="frozen"/>
      <selection pane="bottomLeft" activeCell="W25" sqref="W25"/>
    </sheetView>
  </sheetViews>
  <sheetFormatPr defaultColWidth="9.00390625" defaultRowHeight="19.5" customHeight="1"/>
  <cols>
    <col min="1" max="1" width="4.375" style="3" customWidth="1"/>
    <col min="2" max="2" width="7.25390625" style="4" customWidth="1"/>
    <col min="3" max="3" width="4.50390625" style="4" customWidth="1"/>
    <col min="4" max="4" width="7.25390625" style="4" customWidth="1"/>
    <col min="5" max="5" width="14.75390625" style="4" customWidth="1"/>
    <col min="6" max="6" width="14.50390625" style="4" customWidth="1"/>
    <col min="7" max="7" width="7.50390625" style="3" customWidth="1"/>
    <col min="8" max="8" width="6.75390625" style="5" customWidth="1"/>
    <col min="9" max="9" width="8.00390625" style="6" customWidth="1"/>
    <col min="10" max="10" width="7.875" style="6" customWidth="1"/>
    <col min="11" max="11" width="7.25390625" style="7" customWidth="1"/>
    <col min="12" max="12" width="5.125" style="8" customWidth="1"/>
    <col min="13" max="13" width="5.25390625" style="9" customWidth="1"/>
    <col min="14" max="14" width="6.375" style="10" customWidth="1"/>
    <col min="15" max="15" width="19.50390625" style="9" customWidth="1"/>
    <col min="16" max="16" width="4.375" style="9" customWidth="1"/>
    <col min="17" max="195" width="9.00390625" style="9" customWidth="1"/>
    <col min="196" max="16384" width="9.00390625" style="3" customWidth="1"/>
  </cols>
  <sheetData>
    <row r="1" spans="1:203" s="1" customFormat="1" ht="29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</row>
    <row r="2" spans="1:16" s="2" customFormat="1" ht="48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4" t="s">
        <v>8</v>
      </c>
      <c r="I2" s="24" t="s">
        <v>9</v>
      </c>
      <c r="J2" s="24" t="s">
        <v>10</v>
      </c>
      <c r="K2" s="24" t="s">
        <v>11</v>
      </c>
      <c r="L2" s="25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pans="1:195" s="1" customFormat="1" ht="23.25" customHeight="1">
      <c r="A3" s="15">
        <v>1</v>
      </c>
      <c r="B3" s="16" t="s">
        <v>17</v>
      </c>
      <c r="C3" s="17" t="s">
        <v>18</v>
      </c>
      <c r="D3" s="15" t="s">
        <v>19</v>
      </c>
      <c r="E3" s="15" t="s">
        <v>20</v>
      </c>
      <c r="F3" s="15" t="s">
        <v>21</v>
      </c>
      <c r="G3" s="16" t="s">
        <v>22</v>
      </c>
      <c r="H3" s="18">
        <v>125</v>
      </c>
      <c r="I3" s="26">
        <v>83.3333333333333</v>
      </c>
      <c r="J3" s="26">
        <v>86.6</v>
      </c>
      <c r="K3" s="20">
        <v>85.2933333333333</v>
      </c>
      <c r="L3" s="18">
        <v>1</v>
      </c>
      <c r="M3" s="27" t="s">
        <v>23</v>
      </c>
      <c r="N3" s="15" t="s">
        <v>23</v>
      </c>
      <c r="O3" s="15" t="s">
        <v>24</v>
      </c>
      <c r="P3" s="15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</row>
    <row r="4" spans="1:195" s="1" customFormat="1" ht="23.25" customHeight="1">
      <c r="A4" s="15">
        <v>2</v>
      </c>
      <c r="B4" s="16" t="s">
        <v>25</v>
      </c>
      <c r="C4" s="17" t="s">
        <v>18</v>
      </c>
      <c r="D4" s="19" t="s">
        <v>19</v>
      </c>
      <c r="E4" s="19" t="s">
        <v>26</v>
      </c>
      <c r="F4" s="19" t="s">
        <v>27</v>
      </c>
      <c r="G4" s="16" t="s">
        <v>28</v>
      </c>
      <c r="H4" s="18">
        <v>125</v>
      </c>
      <c r="I4" s="26">
        <v>83.3333333333333</v>
      </c>
      <c r="J4" s="26">
        <v>82.6</v>
      </c>
      <c r="K4" s="20">
        <v>82.8933333333333</v>
      </c>
      <c r="L4" s="18">
        <v>1</v>
      </c>
      <c r="M4" s="27" t="s">
        <v>23</v>
      </c>
      <c r="N4" s="15" t="s">
        <v>23</v>
      </c>
      <c r="O4" s="15" t="s">
        <v>24</v>
      </c>
      <c r="P4" s="1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</row>
    <row r="5" spans="1:195" s="1" customFormat="1" ht="23.25" customHeight="1">
      <c r="A5" s="15">
        <v>3</v>
      </c>
      <c r="B5" s="16" t="s">
        <v>29</v>
      </c>
      <c r="C5" s="17" t="s">
        <v>30</v>
      </c>
      <c r="D5" s="15" t="s">
        <v>19</v>
      </c>
      <c r="E5" s="15" t="s">
        <v>31</v>
      </c>
      <c r="F5" s="15" t="s">
        <v>32</v>
      </c>
      <c r="G5" s="16" t="s">
        <v>33</v>
      </c>
      <c r="H5" s="18">
        <v>125.6</v>
      </c>
      <c r="I5" s="26">
        <v>83.7333333333333</v>
      </c>
      <c r="J5" s="26">
        <v>87</v>
      </c>
      <c r="K5" s="20">
        <v>85.6933333333333</v>
      </c>
      <c r="L5" s="18">
        <v>1</v>
      </c>
      <c r="M5" s="27" t="s">
        <v>23</v>
      </c>
      <c r="N5" s="15" t="s">
        <v>23</v>
      </c>
      <c r="O5" s="15" t="s">
        <v>24</v>
      </c>
      <c r="P5" s="1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</row>
    <row r="6" spans="1:195" s="1" customFormat="1" ht="23.25" customHeight="1">
      <c r="A6" s="15">
        <v>4</v>
      </c>
      <c r="B6" s="16" t="s">
        <v>34</v>
      </c>
      <c r="C6" s="17" t="s">
        <v>18</v>
      </c>
      <c r="D6" s="15" t="s">
        <v>19</v>
      </c>
      <c r="E6" s="15" t="s">
        <v>26</v>
      </c>
      <c r="F6" s="15" t="s">
        <v>35</v>
      </c>
      <c r="G6" s="16" t="s">
        <v>36</v>
      </c>
      <c r="H6" s="18">
        <v>114</v>
      </c>
      <c r="I6" s="26">
        <v>76</v>
      </c>
      <c r="J6" s="26">
        <v>83.8</v>
      </c>
      <c r="K6" s="20">
        <v>80.68</v>
      </c>
      <c r="L6" s="18">
        <v>2</v>
      </c>
      <c r="M6" s="27" t="s">
        <v>23</v>
      </c>
      <c r="N6" s="15" t="s">
        <v>23</v>
      </c>
      <c r="O6" s="15" t="s">
        <v>24</v>
      </c>
      <c r="P6" s="15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</row>
    <row r="7" spans="1:16" s="1" customFormat="1" ht="25.5" customHeight="1">
      <c r="A7" s="15">
        <v>5</v>
      </c>
      <c r="B7" s="16" t="s">
        <v>37</v>
      </c>
      <c r="C7" s="17" t="s">
        <v>18</v>
      </c>
      <c r="D7" s="16" t="s">
        <v>19</v>
      </c>
      <c r="E7" s="16" t="s">
        <v>31</v>
      </c>
      <c r="F7" s="16" t="s">
        <v>35</v>
      </c>
      <c r="G7" s="16" t="s">
        <v>38</v>
      </c>
      <c r="H7" s="18">
        <v>108</v>
      </c>
      <c r="I7" s="26">
        <f aca="true" t="shared" si="0" ref="I7:I12">H7*2/3</f>
        <v>72</v>
      </c>
      <c r="J7" s="26">
        <v>82</v>
      </c>
      <c r="K7" s="20">
        <f aca="true" t="shared" si="1" ref="K7:K12">I7*0.4+J7*0.6</f>
        <v>78</v>
      </c>
      <c r="L7" s="18">
        <v>1</v>
      </c>
      <c r="M7" s="27" t="s">
        <v>23</v>
      </c>
      <c r="N7" s="15" t="s">
        <v>23</v>
      </c>
      <c r="O7" s="15" t="s">
        <v>24</v>
      </c>
      <c r="P7" s="15"/>
    </row>
    <row r="8" spans="1:195" s="1" customFormat="1" ht="25.5" customHeight="1">
      <c r="A8" s="15">
        <v>6</v>
      </c>
      <c r="B8" s="16" t="s">
        <v>39</v>
      </c>
      <c r="C8" s="17" t="s">
        <v>30</v>
      </c>
      <c r="D8" s="15" t="s">
        <v>19</v>
      </c>
      <c r="E8" s="15" t="s">
        <v>31</v>
      </c>
      <c r="F8" s="15" t="s">
        <v>40</v>
      </c>
      <c r="G8" s="16" t="s">
        <v>41</v>
      </c>
      <c r="H8" s="18">
        <v>116.5</v>
      </c>
      <c r="I8" s="26">
        <v>77.6666666666667</v>
      </c>
      <c r="J8" s="26">
        <v>89.2</v>
      </c>
      <c r="K8" s="20">
        <v>84.5866666666667</v>
      </c>
      <c r="L8" s="18">
        <v>1</v>
      </c>
      <c r="M8" s="27" t="s">
        <v>23</v>
      </c>
      <c r="N8" s="15" t="s">
        <v>23</v>
      </c>
      <c r="O8" s="15" t="s">
        <v>24</v>
      </c>
      <c r="P8" s="15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</row>
    <row r="9" spans="1:195" s="1" customFormat="1" ht="25.5" customHeight="1">
      <c r="A9" s="15">
        <v>7</v>
      </c>
      <c r="B9" s="16" t="s">
        <v>42</v>
      </c>
      <c r="C9" s="17" t="s">
        <v>30</v>
      </c>
      <c r="D9" s="15" t="s">
        <v>19</v>
      </c>
      <c r="E9" s="15" t="s">
        <v>31</v>
      </c>
      <c r="F9" s="15" t="s">
        <v>40</v>
      </c>
      <c r="G9" s="16" t="s">
        <v>41</v>
      </c>
      <c r="H9" s="18">
        <v>112</v>
      </c>
      <c r="I9" s="26">
        <v>74.6666666666667</v>
      </c>
      <c r="J9" s="26">
        <v>89.2</v>
      </c>
      <c r="K9" s="20">
        <v>83.3866666666667</v>
      </c>
      <c r="L9" s="18">
        <v>2</v>
      </c>
      <c r="M9" s="27" t="s">
        <v>23</v>
      </c>
      <c r="N9" s="15" t="s">
        <v>23</v>
      </c>
      <c r="O9" s="15" t="s">
        <v>24</v>
      </c>
      <c r="P9" s="15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</row>
    <row r="10" spans="1:195" s="1" customFormat="1" ht="27" customHeight="1">
      <c r="A10" s="15">
        <v>8</v>
      </c>
      <c r="B10" s="16" t="s">
        <v>43</v>
      </c>
      <c r="C10" s="17" t="s">
        <v>30</v>
      </c>
      <c r="D10" s="15" t="s">
        <v>19</v>
      </c>
      <c r="E10" s="15" t="s">
        <v>26</v>
      </c>
      <c r="F10" s="15" t="s">
        <v>44</v>
      </c>
      <c r="G10" s="16" t="s">
        <v>41</v>
      </c>
      <c r="H10" s="18">
        <v>111.5</v>
      </c>
      <c r="I10" s="26">
        <v>74.3333333333333</v>
      </c>
      <c r="J10" s="26">
        <v>88</v>
      </c>
      <c r="K10" s="20">
        <v>82.5333333333333</v>
      </c>
      <c r="L10" s="18">
        <v>4</v>
      </c>
      <c r="M10" s="27" t="s">
        <v>23</v>
      </c>
      <c r="N10" s="15" t="s">
        <v>23</v>
      </c>
      <c r="O10" s="15" t="s">
        <v>24</v>
      </c>
      <c r="P10" s="15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</row>
    <row r="11" spans="1:16" s="1" customFormat="1" ht="21" customHeight="1">
      <c r="A11" s="15">
        <v>9</v>
      </c>
      <c r="B11" s="16" t="s">
        <v>45</v>
      </c>
      <c r="C11" s="17" t="s">
        <v>30</v>
      </c>
      <c r="D11" s="16" t="s">
        <v>19</v>
      </c>
      <c r="E11" s="16" t="s">
        <v>26</v>
      </c>
      <c r="F11" s="16" t="s">
        <v>46</v>
      </c>
      <c r="G11" s="16" t="s">
        <v>47</v>
      </c>
      <c r="H11" s="18">
        <v>126</v>
      </c>
      <c r="I11" s="26">
        <f t="shared" si="0"/>
        <v>84</v>
      </c>
      <c r="J11" s="26">
        <v>87.2</v>
      </c>
      <c r="K11" s="20">
        <f t="shared" si="1"/>
        <v>85.92</v>
      </c>
      <c r="L11" s="18">
        <v>2</v>
      </c>
      <c r="M11" s="27" t="s">
        <v>23</v>
      </c>
      <c r="N11" s="15" t="s">
        <v>23</v>
      </c>
      <c r="O11" s="15" t="s">
        <v>24</v>
      </c>
      <c r="P11" s="15"/>
    </row>
    <row r="12" spans="1:16" s="1" customFormat="1" ht="27" customHeight="1">
      <c r="A12" s="15">
        <v>10</v>
      </c>
      <c r="B12" s="16" t="s">
        <v>48</v>
      </c>
      <c r="C12" s="17" t="s">
        <v>30</v>
      </c>
      <c r="D12" s="16" t="s">
        <v>19</v>
      </c>
      <c r="E12" s="16" t="s">
        <v>26</v>
      </c>
      <c r="F12" s="16" t="s">
        <v>49</v>
      </c>
      <c r="G12" s="16" t="s">
        <v>50</v>
      </c>
      <c r="H12" s="15">
        <v>118.4</v>
      </c>
      <c r="I12" s="20">
        <f t="shared" si="0"/>
        <v>78.9333333333333</v>
      </c>
      <c r="J12" s="20">
        <v>86.8</v>
      </c>
      <c r="K12" s="20">
        <f t="shared" si="1"/>
        <v>83.6533333333333</v>
      </c>
      <c r="L12" s="28">
        <v>2</v>
      </c>
      <c r="M12" s="27" t="s">
        <v>23</v>
      </c>
      <c r="N12" s="15" t="s">
        <v>23</v>
      </c>
      <c r="O12" s="15" t="s">
        <v>24</v>
      </c>
      <c r="P12" s="15"/>
    </row>
    <row r="13" spans="1:195" s="1" customFormat="1" ht="27" customHeight="1">
      <c r="A13" s="15">
        <v>11</v>
      </c>
      <c r="B13" s="16" t="s">
        <v>51</v>
      </c>
      <c r="C13" s="17" t="s">
        <v>18</v>
      </c>
      <c r="D13" s="15" t="s">
        <v>19</v>
      </c>
      <c r="E13" s="15" t="s">
        <v>52</v>
      </c>
      <c r="F13" s="15" t="s">
        <v>53</v>
      </c>
      <c r="G13" s="16" t="s">
        <v>50</v>
      </c>
      <c r="H13" s="18">
        <v>121.2</v>
      </c>
      <c r="I13" s="26">
        <v>80.8</v>
      </c>
      <c r="J13" s="26">
        <v>83.2</v>
      </c>
      <c r="K13" s="20">
        <v>82.24</v>
      </c>
      <c r="L13" s="18">
        <v>4</v>
      </c>
      <c r="M13" s="27" t="s">
        <v>23</v>
      </c>
      <c r="N13" s="15" t="s">
        <v>23</v>
      </c>
      <c r="O13" s="15" t="s">
        <v>24</v>
      </c>
      <c r="P13" s="15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</row>
    <row r="14" spans="1:189" s="1" customFormat="1" ht="29.25" customHeight="1">
      <c r="A14" s="15">
        <v>12</v>
      </c>
      <c r="B14" s="17" t="s">
        <v>54</v>
      </c>
      <c r="C14" s="16" t="s">
        <v>30</v>
      </c>
      <c r="D14" s="16" t="s">
        <v>19</v>
      </c>
      <c r="E14" s="15" t="s">
        <v>55</v>
      </c>
      <c r="F14" s="20" t="s">
        <v>56</v>
      </c>
      <c r="G14" s="21" t="s">
        <v>57</v>
      </c>
      <c r="H14" s="21">
        <v>124</v>
      </c>
      <c r="I14" s="26">
        <v>82.6666666666667</v>
      </c>
      <c r="J14" s="21">
        <v>81.8</v>
      </c>
      <c r="K14" s="26">
        <v>82.1466666666667</v>
      </c>
      <c r="L14" s="21">
        <v>2</v>
      </c>
      <c r="M14" s="21" t="s">
        <v>23</v>
      </c>
      <c r="N14" s="21" t="s">
        <v>23</v>
      </c>
      <c r="O14" s="21" t="s">
        <v>24</v>
      </c>
      <c r="P14" s="2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</row>
    <row r="15" spans="1:16" s="1" customFormat="1" ht="21" customHeight="1">
      <c r="A15" s="15">
        <v>13</v>
      </c>
      <c r="B15" s="16" t="s">
        <v>58</v>
      </c>
      <c r="C15" s="17" t="s">
        <v>30</v>
      </c>
      <c r="D15" s="16" t="s">
        <v>19</v>
      </c>
      <c r="E15" s="16" t="s">
        <v>31</v>
      </c>
      <c r="F15" s="16" t="s">
        <v>59</v>
      </c>
      <c r="G15" s="16" t="s">
        <v>60</v>
      </c>
      <c r="H15" s="18">
        <v>105.5</v>
      </c>
      <c r="I15" s="26">
        <f>H15*2/3</f>
        <v>70.3333333333333</v>
      </c>
      <c r="J15" s="26">
        <v>85.4</v>
      </c>
      <c r="K15" s="20">
        <f>I15*0.4+J15*0.6</f>
        <v>79.3733333333333</v>
      </c>
      <c r="L15" s="29">
        <v>1</v>
      </c>
      <c r="M15" s="15" t="s">
        <v>23</v>
      </c>
      <c r="N15" s="15" t="s">
        <v>23</v>
      </c>
      <c r="O15" s="15" t="s">
        <v>61</v>
      </c>
      <c r="P15" s="15"/>
    </row>
    <row r="16" spans="1:195" s="1" customFormat="1" ht="27" customHeight="1">
      <c r="A16" s="15">
        <v>14</v>
      </c>
      <c r="B16" s="16" t="s">
        <v>62</v>
      </c>
      <c r="C16" s="17" t="s">
        <v>18</v>
      </c>
      <c r="D16" s="15" t="s">
        <v>19</v>
      </c>
      <c r="E16" s="15" t="s">
        <v>55</v>
      </c>
      <c r="F16" s="15" t="s">
        <v>63</v>
      </c>
      <c r="G16" s="16" t="s">
        <v>64</v>
      </c>
      <c r="H16" s="18">
        <v>124</v>
      </c>
      <c r="I16" s="26">
        <v>82.6666666666667</v>
      </c>
      <c r="J16" s="26">
        <v>71.4</v>
      </c>
      <c r="K16" s="20">
        <v>75.9066666666667</v>
      </c>
      <c r="L16" s="18">
        <v>2</v>
      </c>
      <c r="M16" s="27" t="s">
        <v>23</v>
      </c>
      <c r="N16" s="15" t="s">
        <v>23</v>
      </c>
      <c r="O16" s="15" t="s">
        <v>65</v>
      </c>
      <c r="P16" s="15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</row>
    <row r="17" spans="1:195" s="1" customFormat="1" ht="24.75" customHeight="1">
      <c r="A17" s="15">
        <v>15</v>
      </c>
      <c r="B17" s="16" t="s">
        <v>66</v>
      </c>
      <c r="C17" s="17" t="s">
        <v>30</v>
      </c>
      <c r="D17" s="15" t="s">
        <v>19</v>
      </c>
      <c r="E17" s="15" t="s">
        <v>31</v>
      </c>
      <c r="F17" s="15" t="s">
        <v>67</v>
      </c>
      <c r="G17" s="16" t="s">
        <v>68</v>
      </c>
      <c r="H17" s="18">
        <v>108.9</v>
      </c>
      <c r="I17" s="26">
        <v>72.6</v>
      </c>
      <c r="J17" s="26">
        <v>84.24</v>
      </c>
      <c r="K17" s="20">
        <v>79.584</v>
      </c>
      <c r="L17" s="18">
        <v>2</v>
      </c>
      <c r="M17" s="27" t="s">
        <v>23</v>
      </c>
      <c r="N17" s="15" t="s">
        <v>23</v>
      </c>
      <c r="O17" s="15" t="s">
        <v>65</v>
      </c>
      <c r="P17" s="15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</row>
    <row r="18" spans="1:16" s="1" customFormat="1" ht="26.25" customHeight="1">
      <c r="A18" s="15">
        <v>16</v>
      </c>
      <c r="B18" s="16" t="s">
        <v>69</v>
      </c>
      <c r="C18" s="17" t="s">
        <v>30</v>
      </c>
      <c r="D18" s="16" t="s">
        <v>19</v>
      </c>
      <c r="E18" s="16" t="s">
        <v>70</v>
      </c>
      <c r="F18" s="16" t="s">
        <v>21</v>
      </c>
      <c r="G18" s="16" t="s">
        <v>71</v>
      </c>
      <c r="H18" s="18">
        <v>123</v>
      </c>
      <c r="I18" s="26">
        <f>H18*2/3</f>
        <v>82</v>
      </c>
      <c r="J18" s="26">
        <v>82.5</v>
      </c>
      <c r="K18" s="20">
        <f>I18*0.4+J18*0.6</f>
        <v>82.3</v>
      </c>
      <c r="L18" s="18">
        <v>3</v>
      </c>
      <c r="M18" s="15" t="s">
        <v>23</v>
      </c>
      <c r="N18" s="15" t="s">
        <v>23</v>
      </c>
      <c r="O18" s="15" t="s">
        <v>72</v>
      </c>
      <c r="P18" s="15"/>
    </row>
    <row r="19" spans="1:195" s="1" customFormat="1" ht="24.75" customHeight="1">
      <c r="A19" s="15">
        <v>17</v>
      </c>
      <c r="B19" s="16" t="s">
        <v>73</v>
      </c>
      <c r="C19" s="17" t="s">
        <v>18</v>
      </c>
      <c r="D19" s="15" t="s">
        <v>19</v>
      </c>
      <c r="E19" s="15" t="s">
        <v>74</v>
      </c>
      <c r="F19" s="15" t="s">
        <v>75</v>
      </c>
      <c r="G19" s="16" t="s">
        <v>76</v>
      </c>
      <c r="H19" s="18">
        <v>91</v>
      </c>
      <c r="I19" s="26">
        <v>60.6666666666667</v>
      </c>
      <c r="J19" s="26">
        <v>76.8</v>
      </c>
      <c r="K19" s="20">
        <v>70.3466666666667</v>
      </c>
      <c r="L19" s="18">
        <v>2</v>
      </c>
      <c r="M19" s="27" t="s">
        <v>23</v>
      </c>
      <c r="N19" s="15" t="s">
        <v>23</v>
      </c>
      <c r="O19" s="15" t="s">
        <v>77</v>
      </c>
      <c r="P19" s="15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</row>
    <row r="20" spans="1:189" s="1" customFormat="1" ht="29.25" customHeight="1">
      <c r="A20" s="15">
        <v>18</v>
      </c>
      <c r="B20" s="17" t="s">
        <v>78</v>
      </c>
      <c r="C20" s="16" t="s">
        <v>30</v>
      </c>
      <c r="D20" s="16" t="s">
        <v>19</v>
      </c>
      <c r="E20" s="15" t="s">
        <v>79</v>
      </c>
      <c r="F20" s="20" t="s">
        <v>63</v>
      </c>
      <c r="G20" s="21" t="s">
        <v>80</v>
      </c>
      <c r="H20" s="21">
        <v>126</v>
      </c>
      <c r="I20" s="26">
        <v>84</v>
      </c>
      <c r="J20" s="21">
        <v>75.2</v>
      </c>
      <c r="K20" s="26">
        <v>78.72</v>
      </c>
      <c r="L20" s="21">
        <v>1</v>
      </c>
      <c r="M20" s="21" t="s">
        <v>23</v>
      </c>
      <c r="N20" s="21" t="s">
        <v>23</v>
      </c>
      <c r="O20" s="21" t="s">
        <v>81</v>
      </c>
      <c r="P20" s="2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</row>
    <row r="21" spans="1:195" s="1" customFormat="1" ht="27" customHeight="1">
      <c r="A21" s="15">
        <v>19</v>
      </c>
      <c r="B21" s="16" t="s">
        <v>82</v>
      </c>
      <c r="C21" s="17" t="s">
        <v>18</v>
      </c>
      <c r="D21" s="15" t="s">
        <v>19</v>
      </c>
      <c r="E21" s="15" t="s">
        <v>83</v>
      </c>
      <c r="F21" s="15" t="s">
        <v>63</v>
      </c>
      <c r="G21" s="16" t="s">
        <v>80</v>
      </c>
      <c r="H21" s="18">
        <v>103</v>
      </c>
      <c r="I21" s="26">
        <v>68.6666666666667</v>
      </c>
      <c r="J21" s="26">
        <v>75.4</v>
      </c>
      <c r="K21" s="20">
        <v>72.7066666666667</v>
      </c>
      <c r="L21" s="18">
        <v>9</v>
      </c>
      <c r="M21" s="27" t="s">
        <v>23</v>
      </c>
      <c r="N21" s="15" t="s">
        <v>23</v>
      </c>
      <c r="O21" s="15" t="s">
        <v>84</v>
      </c>
      <c r="P21" s="15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</row>
    <row r="22" spans="1:195" s="1" customFormat="1" ht="23.25" customHeight="1">
      <c r="A22" s="15">
        <v>20</v>
      </c>
      <c r="B22" s="16" t="s">
        <v>85</v>
      </c>
      <c r="C22" s="17" t="s">
        <v>18</v>
      </c>
      <c r="D22" s="15" t="s">
        <v>19</v>
      </c>
      <c r="E22" s="15" t="s">
        <v>86</v>
      </c>
      <c r="F22" s="15" t="s">
        <v>35</v>
      </c>
      <c r="G22" s="16" t="s">
        <v>87</v>
      </c>
      <c r="H22" s="18">
        <v>121</v>
      </c>
      <c r="I22" s="26">
        <v>80.6666666666667</v>
      </c>
      <c r="J22" s="26">
        <v>89.8</v>
      </c>
      <c r="K22" s="20">
        <v>86.1466666666667</v>
      </c>
      <c r="L22" s="18">
        <v>1</v>
      </c>
      <c r="M22" s="27" t="s">
        <v>23</v>
      </c>
      <c r="N22" s="15" t="s">
        <v>23</v>
      </c>
      <c r="O22" s="15" t="s">
        <v>84</v>
      </c>
      <c r="P22" s="15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</row>
    <row r="23" spans="1:195" s="1" customFormat="1" ht="27" customHeight="1">
      <c r="A23" s="15">
        <v>21</v>
      </c>
      <c r="B23" s="16" t="s">
        <v>88</v>
      </c>
      <c r="C23" s="17" t="s">
        <v>30</v>
      </c>
      <c r="D23" s="15" t="s">
        <v>19</v>
      </c>
      <c r="E23" s="15" t="s">
        <v>31</v>
      </c>
      <c r="F23" s="15" t="s">
        <v>89</v>
      </c>
      <c r="G23" s="16" t="s">
        <v>90</v>
      </c>
      <c r="H23" s="18">
        <v>114</v>
      </c>
      <c r="I23" s="26">
        <v>76</v>
      </c>
      <c r="J23" s="26">
        <v>92.9</v>
      </c>
      <c r="K23" s="20">
        <v>86.14</v>
      </c>
      <c r="L23" s="18">
        <v>1</v>
      </c>
      <c r="M23" s="27" t="s">
        <v>23</v>
      </c>
      <c r="N23" s="15" t="s">
        <v>23</v>
      </c>
      <c r="O23" s="15" t="s">
        <v>84</v>
      </c>
      <c r="P23" s="15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</row>
    <row r="24" spans="1:16" s="1" customFormat="1" ht="23.25" customHeight="1">
      <c r="A24" s="15">
        <v>22</v>
      </c>
      <c r="B24" s="16" t="s">
        <v>91</v>
      </c>
      <c r="C24" s="17" t="s">
        <v>30</v>
      </c>
      <c r="D24" s="16" t="s">
        <v>19</v>
      </c>
      <c r="E24" s="16" t="s">
        <v>31</v>
      </c>
      <c r="F24" s="16" t="s">
        <v>67</v>
      </c>
      <c r="G24" s="16" t="s">
        <v>92</v>
      </c>
      <c r="H24" s="18">
        <v>93.9</v>
      </c>
      <c r="I24" s="26">
        <f aca="true" t="shared" si="2" ref="I24:I29">H24*2/3</f>
        <v>62.6</v>
      </c>
      <c r="J24" s="26">
        <v>88.84</v>
      </c>
      <c r="K24" s="20">
        <f aca="true" t="shared" si="3" ref="K24:K29">I24*0.4+J24*0.6</f>
        <v>78.344</v>
      </c>
      <c r="L24" s="29">
        <v>3</v>
      </c>
      <c r="M24" s="27" t="s">
        <v>23</v>
      </c>
      <c r="N24" s="15" t="s">
        <v>23</v>
      </c>
      <c r="O24" s="15" t="s">
        <v>84</v>
      </c>
      <c r="P24" s="15"/>
    </row>
    <row r="25" spans="1:195" s="1" customFormat="1" ht="27" customHeight="1">
      <c r="A25" s="15">
        <v>23</v>
      </c>
      <c r="B25" s="16" t="s">
        <v>93</v>
      </c>
      <c r="C25" s="17" t="s">
        <v>30</v>
      </c>
      <c r="D25" s="15" t="s">
        <v>19</v>
      </c>
      <c r="E25" s="15" t="s">
        <v>31</v>
      </c>
      <c r="F25" s="15" t="s">
        <v>21</v>
      </c>
      <c r="G25" s="16" t="s">
        <v>94</v>
      </c>
      <c r="H25" s="18">
        <v>118.6</v>
      </c>
      <c r="I25" s="26">
        <v>79.0666666666667</v>
      </c>
      <c r="J25" s="26">
        <v>88.84</v>
      </c>
      <c r="K25" s="20">
        <v>84.9306666666667</v>
      </c>
      <c r="L25" s="18">
        <v>4</v>
      </c>
      <c r="M25" s="27" t="s">
        <v>23</v>
      </c>
      <c r="N25" s="15" t="s">
        <v>23</v>
      </c>
      <c r="O25" s="15" t="s">
        <v>95</v>
      </c>
      <c r="P25" s="15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</row>
    <row r="26" spans="1:195" s="1" customFormat="1" ht="27" customHeight="1">
      <c r="A26" s="15">
        <v>24</v>
      </c>
      <c r="B26" s="16" t="s">
        <v>96</v>
      </c>
      <c r="C26" s="17" t="s">
        <v>30</v>
      </c>
      <c r="D26" s="15" t="s">
        <v>19</v>
      </c>
      <c r="E26" s="15" t="s">
        <v>31</v>
      </c>
      <c r="F26" s="15" t="s">
        <v>63</v>
      </c>
      <c r="G26" s="16" t="s">
        <v>97</v>
      </c>
      <c r="H26" s="18">
        <v>114</v>
      </c>
      <c r="I26" s="26">
        <v>76</v>
      </c>
      <c r="J26" s="26">
        <v>80.4</v>
      </c>
      <c r="K26" s="20">
        <v>78.64</v>
      </c>
      <c r="L26" s="18">
        <v>2</v>
      </c>
      <c r="M26" s="27" t="s">
        <v>23</v>
      </c>
      <c r="N26" s="15" t="s">
        <v>23</v>
      </c>
      <c r="O26" s="15" t="s">
        <v>95</v>
      </c>
      <c r="P26" s="15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</row>
    <row r="27" spans="1:195" s="1" customFormat="1" ht="27" customHeight="1">
      <c r="A27" s="15">
        <v>25</v>
      </c>
      <c r="B27" s="16" t="s">
        <v>98</v>
      </c>
      <c r="C27" s="17" t="s">
        <v>18</v>
      </c>
      <c r="D27" s="15" t="s">
        <v>19</v>
      </c>
      <c r="E27" s="15" t="s">
        <v>31</v>
      </c>
      <c r="F27" s="15" t="s">
        <v>99</v>
      </c>
      <c r="G27" s="16" t="s">
        <v>100</v>
      </c>
      <c r="H27" s="18">
        <v>96.5</v>
      </c>
      <c r="I27" s="26">
        <v>64.3333333333333</v>
      </c>
      <c r="J27" s="26">
        <v>80.8</v>
      </c>
      <c r="K27" s="20">
        <v>74.2133333333333</v>
      </c>
      <c r="L27" s="18">
        <v>4</v>
      </c>
      <c r="M27" s="27" t="s">
        <v>23</v>
      </c>
      <c r="N27" s="15" t="s">
        <v>23</v>
      </c>
      <c r="O27" s="15" t="s">
        <v>101</v>
      </c>
      <c r="P27" s="15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</row>
    <row r="28" spans="1:16" s="1" customFormat="1" ht="24.75" customHeight="1">
      <c r="A28" s="15">
        <v>26</v>
      </c>
      <c r="B28" s="16" t="s">
        <v>102</v>
      </c>
      <c r="C28" s="17" t="s">
        <v>30</v>
      </c>
      <c r="D28" s="16" t="s">
        <v>19</v>
      </c>
      <c r="E28" s="16" t="s">
        <v>31</v>
      </c>
      <c r="F28" s="16" t="s">
        <v>103</v>
      </c>
      <c r="G28" s="16" t="s">
        <v>104</v>
      </c>
      <c r="H28" s="18">
        <v>111.1</v>
      </c>
      <c r="I28" s="26">
        <f t="shared" si="2"/>
        <v>74.0666666666667</v>
      </c>
      <c r="J28" s="26">
        <v>83.5</v>
      </c>
      <c r="K28" s="20">
        <f t="shared" si="3"/>
        <v>79.7266666666667</v>
      </c>
      <c r="L28" s="29">
        <v>1</v>
      </c>
      <c r="M28" s="27" t="s">
        <v>23</v>
      </c>
      <c r="N28" s="15" t="s">
        <v>23</v>
      </c>
      <c r="O28" s="15" t="s">
        <v>101</v>
      </c>
      <c r="P28" s="15"/>
    </row>
    <row r="29" spans="1:16" s="1" customFormat="1" ht="25.5" customHeight="1">
      <c r="A29" s="15">
        <v>27</v>
      </c>
      <c r="B29" s="16" t="s">
        <v>105</v>
      </c>
      <c r="C29" s="17" t="s">
        <v>30</v>
      </c>
      <c r="D29" s="22" t="s">
        <v>106</v>
      </c>
      <c r="E29" s="22" t="s">
        <v>107</v>
      </c>
      <c r="F29" s="22" t="s">
        <v>108</v>
      </c>
      <c r="G29" s="22" t="s">
        <v>109</v>
      </c>
      <c r="H29" s="23">
        <v>102</v>
      </c>
      <c r="I29" s="30">
        <f t="shared" si="2"/>
        <v>68</v>
      </c>
      <c r="J29" s="30">
        <v>79.33</v>
      </c>
      <c r="K29" s="31">
        <f t="shared" si="3"/>
        <v>74.798</v>
      </c>
      <c r="L29" s="29">
        <v>1</v>
      </c>
      <c r="M29" s="27" t="s">
        <v>23</v>
      </c>
      <c r="N29" s="15" t="s">
        <v>23</v>
      </c>
      <c r="O29" s="15" t="s">
        <v>110</v>
      </c>
      <c r="P29" s="15"/>
    </row>
  </sheetData>
  <mergeCells count="1">
    <mergeCell ref="A1:P1"/>
  </mergeCells>
  <printOptions horizontalCentered="1"/>
  <pageMargins left="0.354166666666667" right="0.354166666666667" top="0.984027777777778" bottom="0.590277777777778" header="0.511805555555556" footer="0.11805555555555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2017-01-09T09:46:00Z</cp:lastPrinted>
  <dcterms:created xsi:type="dcterms:W3CDTF">2016-12-06T07:29:00Z</dcterms:created>
  <dcterms:modified xsi:type="dcterms:W3CDTF">2017-01-09T11:17:55Z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