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4455" tabRatio="672" activeTab="0"/>
  </bookViews>
  <sheets>
    <sheet name="1" sheetId="1" r:id="rId1"/>
  </sheets>
  <definedNames>
    <definedName name="_xlnm._FilterDatabase" localSheetId="0" hidden="1">'1'!$A$3:$L$265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<sst xmlns="http://schemas.openxmlformats.org/spreadsheetml/2006/main" count="1176" uniqueCount="401">
  <si>
    <t>柏杨露</t>
  </si>
  <si>
    <t>龙运良</t>
  </si>
  <si>
    <t>姓名</t>
  </si>
  <si>
    <t>性别</t>
  </si>
  <si>
    <t>报考单位及代码</t>
  </si>
  <si>
    <t>岗位</t>
  </si>
  <si>
    <t>龙明芳</t>
  </si>
  <si>
    <t>女</t>
  </si>
  <si>
    <t>榕江县中医院</t>
  </si>
  <si>
    <t>14007专业技术岗位</t>
  </si>
  <si>
    <t>榕江县第三高级中学</t>
  </si>
  <si>
    <t>14027专业技术岗位</t>
  </si>
  <si>
    <t>男</t>
  </si>
  <si>
    <t>榕江县古州镇中心校</t>
  </si>
  <si>
    <t>14047专业技术岗位</t>
  </si>
  <si>
    <t>榕江县古州镇第二小学</t>
  </si>
  <si>
    <t>14053专业技术岗位</t>
  </si>
  <si>
    <t>朱桃</t>
  </si>
  <si>
    <t>榕江县第二中学</t>
  </si>
  <si>
    <t>14039专业技术岗位</t>
  </si>
  <si>
    <t>14034专业技术岗位</t>
  </si>
  <si>
    <t>榕江县平永镇中心校</t>
  </si>
  <si>
    <t>14080专业技术岗位</t>
  </si>
  <si>
    <t>榕江县朗洞镇中心校</t>
  </si>
  <si>
    <t>14071专业技术岗位</t>
  </si>
  <si>
    <t>榕江县古州镇第三小学</t>
  </si>
  <si>
    <t>14059专业技术岗位</t>
  </si>
  <si>
    <t>黄曼雯</t>
  </si>
  <si>
    <t>榕江县三江水族乡中心校</t>
  </si>
  <si>
    <t>14082专业技术岗位</t>
  </si>
  <si>
    <t>曹文倩</t>
  </si>
  <si>
    <t>14037专业技术岗位</t>
  </si>
  <si>
    <t>榕江县两汪乡中心校</t>
  </si>
  <si>
    <t>14088专业技术岗位</t>
  </si>
  <si>
    <t>榕江县乐里镇中心校</t>
  </si>
  <si>
    <t>14075专业技术岗位</t>
  </si>
  <si>
    <t>14036专业技术岗位</t>
  </si>
  <si>
    <t>14072专业技术岗位</t>
  </si>
  <si>
    <t>田来军</t>
  </si>
  <si>
    <t>榕江县栽麻镇中心校</t>
  </si>
  <si>
    <t>14067专业技术岗位</t>
  </si>
  <si>
    <t>14056专业技术岗位</t>
  </si>
  <si>
    <t>14042专业技术岗位</t>
  </si>
  <si>
    <t>姜文</t>
  </si>
  <si>
    <t>14050专业技术岗位</t>
  </si>
  <si>
    <t>谭妃</t>
  </si>
  <si>
    <t>14040专业技术岗位</t>
  </si>
  <si>
    <t>14033专业技术岗位</t>
  </si>
  <si>
    <t>朱磊</t>
  </si>
  <si>
    <t>张兰英</t>
  </si>
  <si>
    <t>黄功璞</t>
  </si>
  <si>
    <t>杨婷婷</t>
  </si>
  <si>
    <t>榕江县忠诚镇卫生计生院</t>
  </si>
  <si>
    <t>14023专业技术岗位</t>
  </si>
  <si>
    <t>胡高</t>
  </si>
  <si>
    <t>榕江县塔石瑶族水族乡中心卫生院</t>
  </si>
  <si>
    <t>14018专业技术岗位</t>
  </si>
  <si>
    <t>刘淋</t>
  </si>
  <si>
    <t>吴恒模</t>
  </si>
  <si>
    <t>榕江县古州镇车民小学</t>
  </si>
  <si>
    <t>14061专业技术岗位</t>
  </si>
  <si>
    <t>14041专业技术岗位</t>
  </si>
  <si>
    <t>吴延东</t>
  </si>
  <si>
    <t>榕江县仁里水族乡中心校</t>
  </si>
  <si>
    <t>14077管理岗位</t>
  </si>
  <si>
    <t>石庆丹</t>
  </si>
  <si>
    <t>石庆喜</t>
  </si>
  <si>
    <t>王军霞</t>
  </si>
  <si>
    <t>韦万珊</t>
  </si>
  <si>
    <t>14063专业技术岗位</t>
  </si>
  <si>
    <t>胡英</t>
  </si>
  <si>
    <t>14004专业技术岗位</t>
  </si>
  <si>
    <t>潘恩来</t>
  </si>
  <si>
    <t>14035专业技术岗位</t>
  </si>
  <si>
    <t>14055专业技术岗位</t>
  </si>
  <si>
    <t>14083专业技术岗位</t>
  </si>
  <si>
    <t>韦化兰</t>
  </si>
  <si>
    <t>王政明</t>
  </si>
  <si>
    <t>狄子云</t>
  </si>
  <si>
    <t>榕江县忠诚镇中心校</t>
  </si>
  <si>
    <t>14064专业技术岗位</t>
  </si>
  <si>
    <t>杨春燕</t>
  </si>
  <si>
    <t>榕江县民族中学</t>
  </si>
  <si>
    <t>14046专业技术岗位</t>
  </si>
  <si>
    <t>榕江县朗洞镇中心卫生院</t>
  </si>
  <si>
    <t>14011专业技术岗位</t>
  </si>
  <si>
    <t>杨光林</t>
  </si>
  <si>
    <t>14078专业技术岗位</t>
  </si>
  <si>
    <t>白盼盼</t>
  </si>
  <si>
    <t>榕江县兴华水族乡中心校</t>
  </si>
  <si>
    <t>14089管理岗位</t>
  </si>
  <si>
    <t>林霖</t>
  </si>
  <si>
    <t>罗文雁</t>
  </si>
  <si>
    <t>14058专业技术岗位</t>
  </si>
  <si>
    <t>张瑞</t>
  </si>
  <si>
    <t>14045专业技术岗位</t>
  </si>
  <si>
    <t>14044专业技术岗位</t>
  </si>
  <si>
    <t>申强</t>
  </si>
  <si>
    <t>韦胜林</t>
  </si>
  <si>
    <t>14002专业技术岗位</t>
  </si>
  <si>
    <t>缺考</t>
  </si>
  <si>
    <t>面试成绩</t>
  </si>
  <si>
    <t>总分</t>
  </si>
  <si>
    <t>赵荣葵</t>
  </si>
  <si>
    <t>欧胜霖</t>
  </si>
  <si>
    <t>滚秀明</t>
  </si>
  <si>
    <t>14057专业技术岗位</t>
  </si>
  <si>
    <t>何小霞</t>
  </si>
  <si>
    <t>王任滔</t>
  </si>
  <si>
    <t>榕江县八开镇中心校</t>
  </si>
  <si>
    <t>14085专业技术岗位</t>
  </si>
  <si>
    <t>杨思源</t>
  </si>
  <si>
    <t>14029专业技术岗位</t>
  </si>
  <si>
    <t>14043专业技术岗位</t>
  </si>
  <si>
    <t>张本标</t>
  </si>
  <si>
    <t>任帅君</t>
  </si>
  <si>
    <t>龙林琴</t>
  </si>
  <si>
    <t>严正章</t>
  </si>
  <si>
    <t>陈会</t>
  </si>
  <si>
    <t>邰小东</t>
  </si>
  <si>
    <t>石银福</t>
  </si>
  <si>
    <t>潘丽娜</t>
  </si>
  <si>
    <t>邓智莉</t>
  </si>
  <si>
    <t>杨定法</t>
  </si>
  <si>
    <t>14005专业技术岗位</t>
  </si>
  <si>
    <t>杨世元</t>
  </si>
  <si>
    <t>榕江县第一中学</t>
  </si>
  <si>
    <t>14024专业技术岗位</t>
  </si>
  <si>
    <t>吴月菊</t>
  </si>
  <si>
    <t>14068专业技术岗位</t>
  </si>
  <si>
    <t>14032专业技术岗位</t>
  </si>
  <si>
    <t>吴正辉</t>
  </si>
  <si>
    <t>14052管理岗位</t>
  </si>
  <si>
    <t>榕江县八开镇中心卫生院</t>
  </si>
  <si>
    <t>14013专业技术岗位</t>
  </si>
  <si>
    <t>张仁片</t>
  </si>
  <si>
    <t>榕江县寨蒿镇中心校</t>
  </si>
  <si>
    <t>14069专业技术岗位</t>
  </si>
  <si>
    <t>14060专业技术岗位</t>
  </si>
  <si>
    <t>榕江县三江水族乡中心卫生院</t>
  </si>
  <si>
    <t>14019专业技术岗位</t>
  </si>
  <si>
    <t>吴鲁鹏</t>
  </si>
  <si>
    <t>14031专业技术岗位</t>
  </si>
  <si>
    <t>榕江县人民医院</t>
  </si>
  <si>
    <t>14006专业技术岗位</t>
  </si>
  <si>
    <t>龙光盼</t>
  </si>
  <si>
    <t>榕江县平江镇中心校</t>
  </si>
  <si>
    <t>14087专业技术岗位</t>
  </si>
  <si>
    <t>14030专业技术岗位</t>
  </si>
  <si>
    <t>14051专业技术岗位</t>
  </si>
  <si>
    <t>杨武明</t>
  </si>
  <si>
    <t>榕江县平阳乡中心卫生院</t>
  </si>
  <si>
    <t>14016管理岗位</t>
  </si>
  <si>
    <t>韦朝佳</t>
  </si>
  <si>
    <t>榕江县计划乡中心卫生院</t>
  </si>
  <si>
    <t>14022专业技术岗位</t>
  </si>
  <si>
    <t>吴昌平</t>
  </si>
  <si>
    <t>吴红刚</t>
  </si>
  <si>
    <t>14049专业技术岗位</t>
  </si>
  <si>
    <t>14012专业技术岗位</t>
  </si>
  <si>
    <t>林道光</t>
  </si>
  <si>
    <t>14028专业技术岗位</t>
  </si>
  <si>
    <t>榕江县定威乡中心卫生院</t>
  </si>
  <si>
    <t>14021专业技术岗位</t>
  </si>
  <si>
    <t>14001专业技术岗位</t>
  </si>
  <si>
    <t>李发生</t>
  </si>
  <si>
    <t>吴牡丹</t>
  </si>
  <si>
    <t>范溪</t>
  </si>
  <si>
    <t>潘强平</t>
  </si>
  <si>
    <t>石倩</t>
  </si>
  <si>
    <t>吴东兴</t>
  </si>
  <si>
    <t>陈月</t>
  </si>
  <si>
    <t>薛惠炆</t>
  </si>
  <si>
    <t>杨广</t>
  </si>
  <si>
    <t>榕江县三江水族乡桥来小学</t>
  </si>
  <si>
    <t>14084专业技术岗位</t>
  </si>
  <si>
    <t>蒙银玲</t>
  </si>
  <si>
    <t>韦祖谦</t>
  </si>
  <si>
    <t>吴正川</t>
  </si>
  <si>
    <t>朱梨</t>
  </si>
  <si>
    <t>14066专业技术岗位</t>
  </si>
  <si>
    <t>石文洁</t>
  </si>
  <si>
    <t>张群</t>
  </si>
  <si>
    <t>王荣娟</t>
  </si>
  <si>
    <t>14070专业技术岗位</t>
  </si>
  <si>
    <t>赵挽黠</t>
  </si>
  <si>
    <t>吴岁环</t>
  </si>
  <si>
    <t>14065专业技术岗位</t>
  </si>
  <si>
    <t>14009专业技术岗位</t>
  </si>
  <si>
    <t>蒙艳</t>
  </si>
  <si>
    <t>榕江县两汪乡中心卫生院</t>
  </si>
  <si>
    <t>14020专业技术岗位</t>
  </si>
  <si>
    <t>14081专业技术岗位</t>
  </si>
  <si>
    <t>杨能</t>
  </si>
  <si>
    <t>榕江县乐里镇中心卫生院</t>
  </si>
  <si>
    <t>14015专业技术岗位</t>
  </si>
  <si>
    <t>14076专业技术岗位</t>
  </si>
  <si>
    <t>刘德梅</t>
  </si>
  <si>
    <t>吴树花</t>
  </si>
  <si>
    <t>熊大宏</t>
  </si>
  <si>
    <t>王于香</t>
  </si>
  <si>
    <t>刘亚琴</t>
  </si>
  <si>
    <t>龙胜标</t>
  </si>
  <si>
    <t>严忠三</t>
  </si>
  <si>
    <t>袁秋霞</t>
  </si>
  <si>
    <t>唐小文</t>
  </si>
  <si>
    <t>禹霓</t>
  </si>
  <si>
    <t>吴敏</t>
  </si>
  <si>
    <t>黄钰</t>
  </si>
  <si>
    <t>贺青飞</t>
  </si>
  <si>
    <t>14003专业技术岗位</t>
  </si>
  <si>
    <t>蔡红艳</t>
  </si>
  <si>
    <t>余彩虹</t>
  </si>
  <si>
    <t>龙政欣</t>
  </si>
  <si>
    <t>14038专业技术岗位</t>
  </si>
  <si>
    <t>姜银青</t>
  </si>
  <si>
    <t>李怀刚</t>
  </si>
  <si>
    <t>张安仲</t>
  </si>
  <si>
    <t>石大艳</t>
  </si>
  <si>
    <t>邱婕</t>
  </si>
  <si>
    <t>石长音</t>
  </si>
  <si>
    <t>14062专业技术岗位</t>
  </si>
  <si>
    <t>任晓燕</t>
  </si>
  <si>
    <t>潘宏美</t>
  </si>
  <si>
    <t>杨胜国</t>
  </si>
  <si>
    <t>潘明良</t>
  </si>
  <si>
    <t>吴青阳</t>
  </si>
  <si>
    <t>14073管理岗位</t>
  </si>
  <si>
    <t>王水红</t>
  </si>
  <si>
    <t>杨应许</t>
  </si>
  <si>
    <t>林琴</t>
  </si>
  <si>
    <t>杨智</t>
  </si>
  <si>
    <t>杨萍</t>
  </si>
  <si>
    <t>石昌荣</t>
  </si>
  <si>
    <t>杨鹏</t>
  </si>
  <si>
    <t>白国庆</t>
  </si>
  <si>
    <t>杨利</t>
  </si>
  <si>
    <t>彭少华</t>
  </si>
  <si>
    <t>李朗风</t>
  </si>
  <si>
    <t>庄煊远</t>
  </si>
  <si>
    <t>龙见品</t>
  </si>
  <si>
    <t>杨孟菊</t>
  </si>
  <si>
    <t>杨爱兴</t>
  </si>
  <si>
    <t>江源</t>
  </si>
  <si>
    <t>王文刚</t>
  </si>
  <si>
    <t>李杭</t>
  </si>
  <si>
    <t>盘国丽</t>
  </si>
  <si>
    <t>14090专业技术岗位</t>
  </si>
  <si>
    <t>杨正妹</t>
  </si>
  <si>
    <t>杨倩</t>
  </si>
  <si>
    <t>14074专业技术岗位</t>
  </si>
  <si>
    <t>林科云</t>
  </si>
  <si>
    <t>杨远雷</t>
  </si>
  <si>
    <t>杨荣</t>
  </si>
  <si>
    <t>陈琴</t>
  </si>
  <si>
    <t>吴生雨</t>
  </si>
  <si>
    <t>李宇珍</t>
  </si>
  <si>
    <t>欧华利</t>
  </si>
  <si>
    <t>石璐迪</t>
  </si>
  <si>
    <t>胡嫚妮</t>
  </si>
  <si>
    <t>陈腾秀</t>
  </si>
  <si>
    <t>吴晓东</t>
  </si>
  <si>
    <t>朱梦晴</t>
  </si>
  <si>
    <t>邰明哲</t>
  </si>
  <si>
    <t>杨秀贤</t>
  </si>
  <si>
    <t>梁文仙</t>
  </si>
  <si>
    <t>吴含丽</t>
  </si>
  <si>
    <t>张家丽</t>
  </si>
  <si>
    <t>王凯梅</t>
  </si>
  <si>
    <t>石春艳</t>
  </si>
  <si>
    <t>李吉</t>
  </si>
  <si>
    <t>何琼</t>
  </si>
  <si>
    <t>穆兰</t>
  </si>
  <si>
    <t>张娟</t>
  </si>
  <si>
    <t>杨春英</t>
  </si>
  <si>
    <t>岑永凤</t>
  </si>
  <si>
    <t>龙政焰</t>
  </si>
  <si>
    <t>石宏花</t>
  </si>
  <si>
    <t>张荣叶</t>
  </si>
  <si>
    <t>吴育仙</t>
  </si>
  <si>
    <t>龙丽芝</t>
  </si>
  <si>
    <t>罗宗江</t>
  </si>
  <si>
    <t>石露</t>
  </si>
  <si>
    <t>袁再金</t>
  </si>
  <si>
    <t>杨雪</t>
  </si>
  <si>
    <t>14086专业技术岗位</t>
  </si>
  <si>
    <t>石登青</t>
  </si>
  <si>
    <t>石朝林</t>
  </si>
  <si>
    <t>王泰艺</t>
  </si>
  <si>
    <t>刘光柱</t>
  </si>
  <si>
    <t>张睿</t>
  </si>
  <si>
    <t>14054专业技术岗位</t>
  </si>
  <si>
    <t>潘宏馨</t>
  </si>
  <si>
    <t>柴正芬</t>
  </si>
  <si>
    <t>吴水新</t>
  </si>
  <si>
    <t>14048专业技术岗位</t>
  </si>
  <si>
    <t>李小凤</t>
  </si>
  <si>
    <t>潘雪菲</t>
  </si>
  <si>
    <t>张由成</t>
  </si>
  <si>
    <t>罗文顺</t>
  </si>
  <si>
    <t>蒋泽艳</t>
  </si>
  <si>
    <t>吴兵成</t>
  </si>
  <si>
    <t>刘贵贤</t>
  </si>
  <si>
    <t>14025专业技术岗位</t>
  </si>
  <si>
    <t>韦小欢</t>
  </si>
  <si>
    <t>谌业娇</t>
  </si>
  <si>
    <t>邱晨</t>
  </si>
  <si>
    <t>14079专业技术岗位</t>
  </si>
  <si>
    <t>龙锡芳</t>
  </si>
  <si>
    <t>蒋荣超</t>
  </si>
  <si>
    <t>徐有银</t>
  </si>
  <si>
    <t>潘燕</t>
  </si>
  <si>
    <t>吴玉辉</t>
  </si>
  <si>
    <t>朱守欢</t>
  </si>
  <si>
    <t>王烨</t>
  </si>
  <si>
    <t>吴雪梅</t>
  </si>
  <si>
    <t>路易</t>
  </si>
  <si>
    <t>皮帅</t>
  </si>
  <si>
    <t>杨立俊</t>
  </si>
  <si>
    <t>龙景利</t>
  </si>
  <si>
    <t>龙丽华</t>
  </si>
  <si>
    <t>彭余会</t>
  </si>
  <si>
    <t>李水花</t>
  </si>
  <si>
    <t>韦春亮</t>
  </si>
  <si>
    <t>潘微</t>
  </si>
  <si>
    <t>潘宏港</t>
  </si>
  <si>
    <t>榕江县仁里水族乡中心卫生院</t>
  </si>
  <si>
    <t>14014专业技术岗位</t>
  </si>
  <si>
    <t>陈宏桢</t>
  </si>
  <si>
    <t>14008专业技术岗位</t>
  </si>
  <si>
    <t>龙胜礼</t>
  </si>
  <si>
    <t>杨州</t>
  </si>
  <si>
    <t>李俊雁</t>
  </si>
  <si>
    <t>杨艳飞</t>
  </si>
  <si>
    <t>杨前双</t>
  </si>
  <si>
    <t>金榕榕</t>
  </si>
  <si>
    <t>杨银芳</t>
  </si>
  <si>
    <t>罗贤敏</t>
  </si>
  <si>
    <t>龙小刚</t>
  </si>
  <si>
    <t>吴运辉</t>
  </si>
  <si>
    <t>王婧</t>
  </si>
  <si>
    <t>姚登全</t>
  </si>
  <si>
    <t>李芝翠</t>
  </si>
  <si>
    <t>崔淼</t>
  </si>
  <si>
    <t>罗倩</t>
  </si>
  <si>
    <t>吴永梅</t>
  </si>
  <si>
    <t>彭欢</t>
  </si>
  <si>
    <t>杨正兰</t>
  </si>
  <si>
    <t>何想月</t>
  </si>
  <si>
    <t>杨良艳</t>
  </si>
  <si>
    <t>杨正鹏</t>
  </si>
  <si>
    <t>杨菊芝</t>
  </si>
  <si>
    <t>杨柳</t>
  </si>
  <si>
    <t>张杨</t>
  </si>
  <si>
    <t>龙芳芳</t>
  </si>
  <si>
    <t>印小燕</t>
  </si>
  <si>
    <t>陈彦汐</t>
  </si>
  <si>
    <t>莫大海</t>
  </si>
  <si>
    <t>蒙兴亮</t>
  </si>
  <si>
    <t>笔试成绩</t>
  </si>
  <si>
    <t>缺考</t>
  </si>
  <si>
    <t>李欣瑜</t>
  </si>
  <si>
    <t>崔异</t>
  </si>
  <si>
    <t>田籽瑜</t>
  </si>
  <si>
    <t>杨晓洁</t>
  </si>
  <si>
    <t>吴国周</t>
  </si>
  <si>
    <t>杨明月</t>
  </si>
  <si>
    <t>刘素素</t>
  </si>
  <si>
    <t>杨安锋</t>
  </si>
  <si>
    <t>尹德凤</t>
  </si>
  <si>
    <t>潘吉燕</t>
  </si>
  <si>
    <t>吴昌兵</t>
  </si>
  <si>
    <t>彭志翔</t>
  </si>
  <si>
    <t>石鸿举</t>
  </si>
  <si>
    <t>韦广滩</t>
  </si>
  <si>
    <t>万天英</t>
  </si>
  <si>
    <t>杨丽英</t>
  </si>
  <si>
    <t>赵丽</t>
  </si>
  <si>
    <t>石斌远</t>
  </si>
  <si>
    <t>舒艳红</t>
  </si>
  <si>
    <t>吴良霞</t>
  </si>
  <si>
    <t>潘亚莉</t>
  </si>
  <si>
    <t>赵雪瑞</t>
  </si>
  <si>
    <t>胡继琴</t>
  </si>
  <si>
    <t>韦春桃</t>
  </si>
  <si>
    <t>王丹丹</t>
  </si>
  <si>
    <t>韦达盼</t>
  </si>
  <si>
    <t>罗春梅</t>
  </si>
  <si>
    <t>粟小云</t>
  </si>
  <si>
    <t>卢锡均</t>
  </si>
  <si>
    <t>杨东美</t>
  </si>
  <si>
    <t>王中林</t>
  </si>
  <si>
    <t>吴豫刚</t>
  </si>
  <si>
    <t>王宏飞</t>
  </si>
  <si>
    <t>笔试成绩占总成绩的50%</t>
  </si>
  <si>
    <t>面试成绩占总成绩的50%（直接入围面试成绩占100%）</t>
  </si>
  <si>
    <t>名次</t>
  </si>
  <si>
    <t>备注</t>
  </si>
  <si>
    <t>入围体检</t>
  </si>
  <si>
    <t>体检时间</t>
  </si>
  <si>
    <t>榕江县2018年事业单位公开招聘工作人员笔试面试总成绩排名及入围体检名单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</si>
</sst>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1" fontId="3" fillId="0" borderId="11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showGridLines="0" tabSelected="1" zoomScalePageLayoutView="0" workbookViewId="0" topLeftCell="A1">
      <pane xSplit="1" ySplit="2" topLeftCell="B1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140" sqref="P140"/>
    </sheetView>
  </sheetViews>
  <sheetFormatPr defaultColWidth="4.00390625" defaultRowHeight="15"/>
  <cols>
    <col min="1" max="1" width="9.8515625" style="3" customWidth="1"/>
    <col min="2" max="2" width="6.140625" style="3" customWidth="1"/>
    <col min="3" max="3" width="23.421875" style="3" customWidth="1"/>
    <col min="4" max="4" width="18.28125" style="3" customWidth="1"/>
    <col min="5" max="5" width="8.8515625" style="3" customWidth="1"/>
    <col min="6" max="6" width="10.7109375" style="3" customWidth="1"/>
    <col min="7" max="7" width="11.421875" style="3" customWidth="1"/>
    <col min="8" max="8" width="15.140625" style="3" customWidth="1"/>
    <col min="9" max="9" width="9.421875" style="3" customWidth="1"/>
    <col min="10" max="10" width="6.28125" style="3" customWidth="1"/>
    <col min="11" max="11" width="8.421875" style="3" customWidth="1"/>
    <col min="12" max="12" width="12.57421875" style="3" customWidth="1"/>
    <col min="13" max="16384" width="4.00390625" style="3" customWidth="1"/>
  </cols>
  <sheetData>
    <row r="1" spans="1:12" ht="27" customHeight="1">
      <c r="A1" s="25" t="s">
        <v>400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4" customFormat="1" ht="27" customHeight="1">
      <c r="A2" s="23" t="s">
        <v>2</v>
      </c>
      <c r="B2" s="23" t="s">
        <v>3</v>
      </c>
      <c r="C2" s="23" t="s">
        <v>4</v>
      </c>
      <c r="D2" s="23" t="s">
        <v>5</v>
      </c>
      <c r="E2" s="26" t="s">
        <v>359</v>
      </c>
      <c r="F2" s="27"/>
      <c r="G2" s="26" t="s">
        <v>101</v>
      </c>
      <c r="H2" s="27"/>
      <c r="I2" s="28" t="s">
        <v>102</v>
      </c>
      <c r="J2" s="30" t="s">
        <v>396</v>
      </c>
      <c r="K2" s="32" t="s">
        <v>397</v>
      </c>
      <c r="L2" s="33" t="s">
        <v>399</v>
      </c>
    </row>
    <row r="3" spans="1:12" s="4" customFormat="1" ht="39" customHeight="1">
      <c r="A3" s="24"/>
      <c r="B3" s="24"/>
      <c r="C3" s="24"/>
      <c r="D3" s="24"/>
      <c r="E3" s="8" t="s">
        <v>359</v>
      </c>
      <c r="F3" s="14" t="s">
        <v>394</v>
      </c>
      <c r="G3" s="15" t="s">
        <v>101</v>
      </c>
      <c r="H3" s="14" t="s">
        <v>395</v>
      </c>
      <c r="I3" s="29"/>
      <c r="J3" s="31"/>
      <c r="K3" s="32"/>
      <c r="L3" s="33"/>
    </row>
    <row r="4" spans="1:12" ht="18.75" customHeight="1">
      <c r="A4" s="7" t="s">
        <v>121</v>
      </c>
      <c r="B4" s="7" t="s">
        <v>7</v>
      </c>
      <c r="C4" s="7" t="s">
        <v>143</v>
      </c>
      <c r="D4" s="7" t="s">
        <v>164</v>
      </c>
      <c r="E4" s="8">
        <v>64.14</v>
      </c>
      <c r="F4" s="16">
        <f aca="true" t="shared" si="0" ref="F4:F37">E4*0.5</f>
        <v>32.07</v>
      </c>
      <c r="G4" s="1">
        <v>84</v>
      </c>
      <c r="H4" s="17">
        <f>G4*0.5</f>
        <v>42</v>
      </c>
      <c r="I4" s="17">
        <f aca="true" t="shared" si="1" ref="I4:I67">F4+H4</f>
        <v>74.07</v>
      </c>
      <c r="J4" s="19">
        <f>RANK(I4,$I$4:$I$6)</f>
        <v>1</v>
      </c>
      <c r="K4" s="2" t="s">
        <v>398</v>
      </c>
      <c r="L4" s="22">
        <v>43340</v>
      </c>
    </row>
    <row r="5" spans="1:12" ht="18.75" customHeight="1">
      <c r="A5" s="7" t="s">
        <v>251</v>
      </c>
      <c r="B5" s="7" t="s">
        <v>7</v>
      </c>
      <c r="C5" s="7" t="s">
        <v>143</v>
      </c>
      <c r="D5" s="7" t="s">
        <v>164</v>
      </c>
      <c r="E5" s="8">
        <v>65.14</v>
      </c>
      <c r="F5" s="16">
        <f t="shared" si="0"/>
        <v>32.57</v>
      </c>
      <c r="G5" s="1">
        <v>81.67</v>
      </c>
      <c r="H5" s="17">
        <f>G5*0.5</f>
        <v>40.835</v>
      </c>
      <c r="I5" s="17">
        <f t="shared" si="1"/>
        <v>73.405</v>
      </c>
      <c r="J5" s="19">
        <f>RANK(I5,$I$4:$I$6)</f>
        <v>2</v>
      </c>
      <c r="K5" s="2"/>
      <c r="L5" s="5"/>
    </row>
    <row r="6" spans="1:12" ht="18.75" customHeight="1">
      <c r="A6" s="7" t="s">
        <v>262</v>
      </c>
      <c r="B6" s="7" t="s">
        <v>7</v>
      </c>
      <c r="C6" s="7" t="s">
        <v>143</v>
      </c>
      <c r="D6" s="7" t="s">
        <v>164</v>
      </c>
      <c r="E6" s="8">
        <v>63.86</v>
      </c>
      <c r="F6" s="16">
        <f t="shared" si="0"/>
        <v>31.93</v>
      </c>
      <c r="G6" s="1">
        <v>82.33</v>
      </c>
      <c r="H6" s="17">
        <f>G6*0.5</f>
        <v>41.165</v>
      </c>
      <c r="I6" s="17">
        <f t="shared" si="1"/>
        <v>73.095</v>
      </c>
      <c r="J6" s="19">
        <f>RANK(I6,$I$4:$I$6)</f>
        <v>3</v>
      </c>
      <c r="K6" s="2"/>
      <c r="L6" s="5"/>
    </row>
    <row r="7" spans="1:12" ht="18.75" customHeight="1">
      <c r="A7" s="7" t="s">
        <v>381</v>
      </c>
      <c r="B7" s="7" t="s">
        <v>7</v>
      </c>
      <c r="C7" s="7" t="s">
        <v>8</v>
      </c>
      <c r="D7" s="7" t="s">
        <v>188</v>
      </c>
      <c r="E7" s="8">
        <v>65.78</v>
      </c>
      <c r="F7" s="16">
        <f t="shared" si="0"/>
        <v>32.89</v>
      </c>
      <c r="G7" s="1">
        <v>79.33</v>
      </c>
      <c r="H7" s="17">
        <f>G7*0.5</f>
        <v>39.665</v>
      </c>
      <c r="I7" s="17">
        <f t="shared" si="1"/>
        <v>72.555</v>
      </c>
      <c r="J7" s="19">
        <f>RANK(I7,$I$7:$I$9)</f>
        <v>1</v>
      </c>
      <c r="K7" s="2" t="s">
        <v>398</v>
      </c>
      <c r="L7" s="22">
        <v>43340</v>
      </c>
    </row>
    <row r="8" spans="1:12" ht="18.75" customHeight="1">
      <c r="A8" s="7" t="s">
        <v>362</v>
      </c>
      <c r="B8" s="7" t="s">
        <v>7</v>
      </c>
      <c r="C8" s="7" t="s">
        <v>8</v>
      </c>
      <c r="D8" s="7" t="s">
        <v>188</v>
      </c>
      <c r="E8" s="8">
        <v>56.5</v>
      </c>
      <c r="F8" s="16">
        <f t="shared" si="0"/>
        <v>28.25</v>
      </c>
      <c r="G8" s="1">
        <v>75.67</v>
      </c>
      <c r="H8" s="17">
        <f>G8*0.5</f>
        <v>37.835</v>
      </c>
      <c r="I8" s="17">
        <f t="shared" si="1"/>
        <v>66.08500000000001</v>
      </c>
      <c r="J8" s="19">
        <f>RANK(I8,$I$7:$I$9)</f>
        <v>2</v>
      </c>
      <c r="K8" s="2"/>
      <c r="L8" s="5"/>
    </row>
    <row r="9" spans="1:12" ht="18.75" customHeight="1">
      <c r="A9" s="7" t="s">
        <v>198</v>
      </c>
      <c r="B9" s="7" t="s">
        <v>7</v>
      </c>
      <c r="C9" s="7" t="s">
        <v>8</v>
      </c>
      <c r="D9" s="7" t="s">
        <v>188</v>
      </c>
      <c r="E9" s="8">
        <v>66.64</v>
      </c>
      <c r="F9" s="16">
        <f t="shared" si="0"/>
        <v>33.32</v>
      </c>
      <c r="G9" s="1" t="s">
        <v>100</v>
      </c>
      <c r="H9" s="17">
        <v>0</v>
      </c>
      <c r="I9" s="17">
        <f t="shared" si="1"/>
        <v>33.32</v>
      </c>
      <c r="J9" s="19">
        <f>RANK(I9,$I$7:$I$9)</f>
        <v>3</v>
      </c>
      <c r="K9" s="2"/>
      <c r="L9" s="5"/>
    </row>
    <row r="10" spans="1:12" ht="18.75" customHeight="1">
      <c r="A10" s="7" t="s">
        <v>178</v>
      </c>
      <c r="B10" s="7" t="s">
        <v>7</v>
      </c>
      <c r="C10" s="7" t="s">
        <v>133</v>
      </c>
      <c r="D10" s="7" t="s">
        <v>134</v>
      </c>
      <c r="E10" s="8">
        <v>67.82</v>
      </c>
      <c r="F10" s="16">
        <f t="shared" si="0"/>
        <v>33.91</v>
      </c>
      <c r="G10" s="1">
        <v>80</v>
      </c>
      <c r="H10" s="17">
        <f aca="true" t="shared" si="2" ref="H10:H37">G10*0.5</f>
        <v>40</v>
      </c>
      <c r="I10" s="17">
        <f t="shared" si="1"/>
        <v>73.91</v>
      </c>
      <c r="J10" s="19">
        <f>RANK(I10,$I$10:$I$12)</f>
        <v>1</v>
      </c>
      <c r="K10" s="2" t="s">
        <v>398</v>
      </c>
      <c r="L10" s="22">
        <v>43340</v>
      </c>
    </row>
    <row r="11" spans="1:12" ht="18.75" customHeight="1">
      <c r="A11" s="7" t="s">
        <v>376</v>
      </c>
      <c r="B11" s="7" t="s">
        <v>7</v>
      </c>
      <c r="C11" s="7" t="s">
        <v>133</v>
      </c>
      <c r="D11" s="7" t="s">
        <v>134</v>
      </c>
      <c r="E11" s="8">
        <v>62.42</v>
      </c>
      <c r="F11" s="16">
        <f t="shared" si="0"/>
        <v>31.21</v>
      </c>
      <c r="G11" s="1">
        <v>76.33</v>
      </c>
      <c r="H11" s="17">
        <f t="shared" si="2"/>
        <v>38.165</v>
      </c>
      <c r="I11" s="17">
        <f t="shared" si="1"/>
        <v>69.375</v>
      </c>
      <c r="J11" s="19">
        <f>RANK(I11,$I$10:$I$12)</f>
        <v>2</v>
      </c>
      <c r="K11" s="2"/>
      <c r="L11" s="5"/>
    </row>
    <row r="12" spans="1:12" ht="18.75" customHeight="1">
      <c r="A12" s="7" t="s">
        <v>197</v>
      </c>
      <c r="B12" s="7" t="s">
        <v>7</v>
      </c>
      <c r="C12" s="7" t="s">
        <v>133</v>
      </c>
      <c r="D12" s="7" t="s">
        <v>134</v>
      </c>
      <c r="E12" s="8">
        <v>62.94</v>
      </c>
      <c r="F12" s="16">
        <f t="shared" si="0"/>
        <v>31.47</v>
      </c>
      <c r="G12" s="1">
        <v>64.33</v>
      </c>
      <c r="H12" s="17">
        <f t="shared" si="2"/>
        <v>32.165</v>
      </c>
      <c r="I12" s="17">
        <f t="shared" si="1"/>
        <v>63.635</v>
      </c>
      <c r="J12" s="19">
        <f>RANK(I12,$I$10:$I$12)</f>
        <v>3</v>
      </c>
      <c r="K12" s="2"/>
      <c r="L12" s="5"/>
    </row>
    <row r="13" spans="1:12" ht="18.75" customHeight="1">
      <c r="A13" s="7" t="s">
        <v>122</v>
      </c>
      <c r="B13" s="7" t="s">
        <v>7</v>
      </c>
      <c r="C13" s="7" t="s">
        <v>143</v>
      </c>
      <c r="D13" s="7" t="s">
        <v>144</v>
      </c>
      <c r="E13" s="8">
        <v>79.1</v>
      </c>
      <c r="F13" s="16">
        <f t="shared" si="0"/>
        <v>39.55</v>
      </c>
      <c r="G13" s="1">
        <v>75.67</v>
      </c>
      <c r="H13" s="17">
        <f t="shared" si="2"/>
        <v>37.835</v>
      </c>
      <c r="I13" s="17">
        <f t="shared" si="1"/>
        <v>77.38499999999999</v>
      </c>
      <c r="J13" s="19">
        <f>RANK(I13,$I$13:$I$15)</f>
        <v>1</v>
      </c>
      <c r="K13" s="2" t="s">
        <v>398</v>
      </c>
      <c r="L13" s="22">
        <v>43340</v>
      </c>
    </row>
    <row r="14" spans="1:12" ht="18.75" customHeight="1">
      <c r="A14" s="7" t="s">
        <v>206</v>
      </c>
      <c r="B14" s="7" t="s">
        <v>7</v>
      </c>
      <c r="C14" s="7" t="s">
        <v>143</v>
      </c>
      <c r="D14" s="7" t="s">
        <v>144</v>
      </c>
      <c r="E14" s="8">
        <v>74.4</v>
      </c>
      <c r="F14" s="16">
        <f t="shared" si="0"/>
        <v>37.2</v>
      </c>
      <c r="G14" s="1">
        <v>77.67</v>
      </c>
      <c r="H14" s="17">
        <f t="shared" si="2"/>
        <v>38.835</v>
      </c>
      <c r="I14" s="17">
        <f t="shared" si="1"/>
        <v>76.035</v>
      </c>
      <c r="J14" s="19">
        <f>RANK(I14,$I$13:$I$15)</f>
        <v>2</v>
      </c>
      <c r="K14" s="2"/>
      <c r="L14" s="5"/>
    </row>
    <row r="15" spans="1:12" ht="18.75" customHeight="1">
      <c r="A15" s="7" t="s">
        <v>391</v>
      </c>
      <c r="B15" s="7" t="s">
        <v>12</v>
      </c>
      <c r="C15" s="7" t="s">
        <v>143</v>
      </c>
      <c r="D15" s="7" t="s">
        <v>144</v>
      </c>
      <c r="E15" s="8">
        <v>72.78</v>
      </c>
      <c r="F15" s="16">
        <f t="shared" si="0"/>
        <v>36.39</v>
      </c>
      <c r="G15" s="1">
        <v>76.17</v>
      </c>
      <c r="H15" s="17">
        <f t="shared" si="2"/>
        <v>38.085</v>
      </c>
      <c r="I15" s="17">
        <f t="shared" si="1"/>
        <v>74.475</v>
      </c>
      <c r="J15" s="19">
        <f>RANK(I15,$I$13:$I$15)</f>
        <v>3</v>
      </c>
      <c r="K15" s="2"/>
      <c r="L15" s="5"/>
    </row>
    <row r="16" spans="1:12" ht="18.75" customHeight="1">
      <c r="A16" s="7" t="s">
        <v>238</v>
      </c>
      <c r="B16" s="7" t="s">
        <v>7</v>
      </c>
      <c r="C16" s="7" t="s">
        <v>15</v>
      </c>
      <c r="D16" s="7" t="s">
        <v>132</v>
      </c>
      <c r="E16" s="8">
        <v>78.82</v>
      </c>
      <c r="F16" s="16">
        <f t="shared" si="0"/>
        <v>39.41</v>
      </c>
      <c r="G16" s="1">
        <v>77.17</v>
      </c>
      <c r="H16" s="17">
        <f t="shared" si="2"/>
        <v>38.585</v>
      </c>
      <c r="I16" s="17">
        <f t="shared" si="1"/>
        <v>77.995</v>
      </c>
      <c r="J16" s="19">
        <f>RANK(I16,$I$16:$I$18)</f>
        <v>1</v>
      </c>
      <c r="K16" s="2" t="s">
        <v>398</v>
      </c>
      <c r="L16" s="22">
        <v>43340</v>
      </c>
    </row>
    <row r="17" spans="1:12" ht="18.75" customHeight="1">
      <c r="A17" s="7" t="s">
        <v>208</v>
      </c>
      <c r="B17" s="7" t="s">
        <v>7</v>
      </c>
      <c r="C17" s="7" t="s">
        <v>15</v>
      </c>
      <c r="D17" s="7" t="s">
        <v>132</v>
      </c>
      <c r="E17" s="8">
        <v>72.88</v>
      </c>
      <c r="F17" s="16">
        <f t="shared" si="0"/>
        <v>36.44</v>
      </c>
      <c r="G17" s="1">
        <v>80.75</v>
      </c>
      <c r="H17" s="17">
        <f t="shared" si="2"/>
        <v>40.375</v>
      </c>
      <c r="I17" s="17">
        <f t="shared" si="1"/>
        <v>76.815</v>
      </c>
      <c r="J17" s="19">
        <f>RANK(I17,$I$16:$I$18)</f>
        <v>2</v>
      </c>
      <c r="K17" s="2"/>
      <c r="L17" s="5"/>
    </row>
    <row r="18" spans="1:12" ht="18.75" customHeight="1">
      <c r="A18" s="7" t="s">
        <v>248</v>
      </c>
      <c r="B18" s="7" t="s">
        <v>7</v>
      </c>
      <c r="C18" s="7" t="s">
        <v>15</v>
      </c>
      <c r="D18" s="7" t="s">
        <v>132</v>
      </c>
      <c r="E18" s="8">
        <v>74.44</v>
      </c>
      <c r="F18" s="16">
        <f t="shared" si="0"/>
        <v>37.22</v>
      </c>
      <c r="G18" s="1">
        <v>77.33</v>
      </c>
      <c r="H18" s="17">
        <f t="shared" si="2"/>
        <v>38.665</v>
      </c>
      <c r="I18" s="17">
        <f t="shared" si="1"/>
        <v>75.88499999999999</v>
      </c>
      <c r="J18" s="19">
        <f>RANK(I18,$I$16:$I$18)</f>
        <v>3</v>
      </c>
      <c r="K18" s="2"/>
      <c r="L18" s="5"/>
    </row>
    <row r="19" spans="1:12" ht="18.75" customHeight="1">
      <c r="A19" s="7" t="s">
        <v>243</v>
      </c>
      <c r="B19" s="7" t="s">
        <v>12</v>
      </c>
      <c r="C19" s="7" t="s">
        <v>34</v>
      </c>
      <c r="D19" s="7" t="s">
        <v>227</v>
      </c>
      <c r="E19" s="8">
        <v>72.6</v>
      </c>
      <c r="F19" s="16">
        <f t="shared" si="0"/>
        <v>36.3</v>
      </c>
      <c r="G19" s="1">
        <v>77.67</v>
      </c>
      <c r="H19" s="17">
        <f t="shared" si="2"/>
        <v>38.835</v>
      </c>
      <c r="I19" s="17">
        <f t="shared" si="1"/>
        <v>75.13499999999999</v>
      </c>
      <c r="J19" s="19">
        <f>RANK(I19,$I$19:$I$21)</f>
        <v>1</v>
      </c>
      <c r="K19" s="2" t="s">
        <v>398</v>
      </c>
      <c r="L19" s="22">
        <v>43340</v>
      </c>
    </row>
    <row r="20" spans="1:12" ht="18.75" customHeight="1">
      <c r="A20" s="7" t="s">
        <v>226</v>
      </c>
      <c r="B20" s="7" t="s">
        <v>7</v>
      </c>
      <c r="C20" s="7" t="s">
        <v>34</v>
      </c>
      <c r="D20" s="7" t="s">
        <v>227</v>
      </c>
      <c r="E20" s="8">
        <v>64.2</v>
      </c>
      <c r="F20" s="16">
        <f t="shared" si="0"/>
        <v>32.1</v>
      </c>
      <c r="G20" s="1">
        <v>80.5</v>
      </c>
      <c r="H20" s="17">
        <f t="shared" si="2"/>
        <v>40.25</v>
      </c>
      <c r="I20" s="17">
        <f t="shared" si="1"/>
        <v>72.35</v>
      </c>
      <c r="J20" s="19">
        <f>RANK(I20,$I$19:$I$21)</f>
        <v>2</v>
      </c>
      <c r="K20" s="2"/>
      <c r="L20" s="5"/>
    </row>
    <row r="21" spans="1:12" ht="18.75" customHeight="1">
      <c r="A21" s="7" t="s">
        <v>371</v>
      </c>
      <c r="B21" s="7" t="s">
        <v>12</v>
      </c>
      <c r="C21" s="7" t="s">
        <v>34</v>
      </c>
      <c r="D21" s="7" t="s">
        <v>227</v>
      </c>
      <c r="E21" s="8">
        <v>62.48</v>
      </c>
      <c r="F21" s="16">
        <f t="shared" si="0"/>
        <v>31.24</v>
      </c>
      <c r="G21" s="1">
        <v>76.75</v>
      </c>
      <c r="H21" s="17">
        <f t="shared" si="2"/>
        <v>38.375</v>
      </c>
      <c r="I21" s="17">
        <f t="shared" si="1"/>
        <v>69.615</v>
      </c>
      <c r="J21" s="19">
        <f>RANK(I21,$I$19:$I$21)</f>
        <v>3</v>
      </c>
      <c r="K21" s="2"/>
      <c r="L21" s="5"/>
    </row>
    <row r="22" spans="1:12" ht="18.75" customHeight="1">
      <c r="A22" s="7" t="s">
        <v>388</v>
      </c>
      <c r="B22" s="7" t="s">
        <v>7</v>
      </c>
      <c r="C22" s="7" t="s">
        <v>63</v>
      </c>
      <c r="D22" s="7" t="s">
        <v>64</v>
      </c>
      <c r="E22" s="8">
        <v>66.96</v>
      </c>
      <c r="F22" s="16">
        <f t="shared" si="0"/>
        <v>33.48</v>
      </c>
      <c r="G22" s="1">
        <v>80.33</v>
      </c>
      <c r="H22" s="17">
        <f t="shared" si="2"/>
        <v>40.165</v>
      </c>
      <c r="I22" s="17">
        <f t="shared" si="1"/>
        <v>73.645</v>
      </c>
      <c r="J22" s="19">
        <f>RANK(I22,$I$22:$I$24)</f>
        <v>1</v>
      </c>
      <c r="K22" s="2" t="s">
        <v>398</v>
      </c>
      <c r="L22" s="22">
        <v>43340</v>
      </c>
    </row>
    <row r="23" spans="1:12" ht="18.75" customHeight="1">
      <c r="A23" s="7" t="s">
        <v>182</v>
      </c>
      <c r="B23" s="7" t="s">
        <v>7</v>
      </c>
      <c r="C23" s="7" t="s">
        <v>63</v>
      </c>
      <c r="D23" s="7" t="s">
        <v>64</v>
      </c>
      <c r="E23" s="8">
        <v>63.04</v>
      </c>
      <c r="F23" s="16">
        <f t="shared" si="0"/>
        <v>31.52</v>
      </c>
      <c r="G23" s="1">
        <v>79.91</v>
      </c>
      <c r="H23" s="17">
        <f t="shared" si="2"/>
        <v>39.955</v>
      </c>
      <c r="I23" s="17">
        <f t="shared" si="1"/>
        <v>71.475</v>
      </c>
      <c r="J23" s="19">
        <f>RANK(I23,$I$22:$I$24)</f>
        <v>2</v>
      </c>
      <c r="K23" s="2"/>
      <c r="L23" s="5"/>
    </row>
    <row r="24" spans="1:12" ht="18.75" customHeight="1">
      <c r="A24" s="7" t="s">
        <v>213</v>
      </c>
      <c r="B24" s="7" t="s">
        <v>7</v>
      </c>
      <c r="C24" s="7" t="s">
        <v>63</v>
      </c>
      <c r="D24" s="7" t="s">
        <v>64</v>
      </c>
      <c r="E24" s="8">
        <v>63.4</v>
      </c>
      <c r="F24" s="16">
        <f t="shared" si="0"/>
        <v>31.7</v>
      </c>
      <c r="G24" s="1">
        <v>78</v>
      </c>
      <c r="H24" s="17">
        <f t="shared" si="2"/>
        <v>39</v>
      </c>
      <c r="I24" s="17">
        <f t="shared" si="1"/>
        <v>70.7</v>
      </c>
      <c r="J24" s="19">
        <f>RANK(I24,$I$22:$I$24)</f>
        <v>3</v>
      </c>
      <c r="K24" s="2"/>
      <c r="L24" s="5"/>
    </row>
    <row r="25" spans="1:12" ht="21.75" customHeight="1">
      <c r="A25" s="7" t="s">
        <v>340</v>
      </c>
      <c r="B25" s="7" t="s">
        <v>7</v>
      </c>
      <c r="C25" s="7" t="s">
        <v>89</v>
      </c>
      <c r="D25" s="7" t="s">
        <v>90</v>
      </c>
      <c r="E25" s="8">
        <v>61.1</v>
      </c>
      <c r="F25" s="16">
        <f t="shared" si="0"/>
        <v>30.55</v>
      </c>
      <c r="G25" s="1">
        <v>82</v>
      </c>
      <c r="H25" s="17">
        <f t="shared" si="2"/>
        <v>41</v>
      </c>
      <c r="I25" s="17">
        <f t="shared" si="1"/>
        <v>71.55</v>
      </c>
      <c r="J25" s="19">
        <f>RANK(I25,$I$25:$I$27)</f>
        <v>1</v>
      </c>
      <c r="K25" s="2" t="s">
        <v>398</v>
      </c>
      <c r="L25" s="22">
        <v>43340</v>
      </c>
    </row>
    <row r="26" spans="1:12" ht="18.75" customHeight="1">
      <c r="A26" s="7" t="s">
        <v>354</v>
      </c>
      <c r="B26" s="7" t="s">
        <v>7</v>
      </c>
      <c r="C26" s="7" t="s">
        <v>89</v>
      </c>
      <c r="D26" s="7" t="s">
        <v>90</v>
      </c>
      <c r="E26" s="8">
        <v>61.38</v>
      </c>
      <c r="F26" s="16">
        <f t="shared" si="0"/>
        <v>30.69</v>
      </c>
      <c r="G26" s="1">
        <v>77.74</v>
      </c>
      <c r="H26" s="17">
        <f t="shared" si="2"/>
        <v>38.87</v>
      </c>
      <c r="I26" s="17">
        <f t="shared" si="1"/>
        <v>69.56</v>
      </c>
      <c r="J26" s="19">
        <f>RANK(I26,$I$25:$I$27)</f>
        <v>2</v>
      </c>
      <c r="K26" s="2"/>
      <c r="L26" s="5"/>
    </row>
    <row r="27" spans="1:12" ht="22.5" customHeight="1">
      <c r="A27" s="7" t="s">
        <v>88</v>
      </c>
      <c r="B27" s="7" t="s">
        <v>7</v>
      </c>
      <c r="C27" s="7" t="s">
        <v>89</v>
      </c>
      <c r="D27" s="7" t="s">
        <v>90</v>
      </c>
      <c r="E27" s="8">
        <v>58</v>
      </c>
      <c r="F27" s="16">
        <f t="shared" si="0"/>
        <v>29</v>
      </c>
      <c r="G27" s="1">
        <v>74</v>
      </c>
      <c r="H27" s="17">
        <f t="shared" si="2"/>
        <v>37</v>
      </c>
      <c r="I27" s="17">
        <f t="shared" si="1"/>
        <v>66</v>
      </c>
      <c r="J27" s="19">
        <f>RANK(I27,$I$25:$I$27)</f>
        <v>3</v>
      </c>
      <c r="K27" s="2"/>
      <c r="L27" s="5"/>
    </row>
    <row r="28" spans="1:12" s="10" customFormat="1" ht="15" customHeight="1">
      <c r="A28" s="11" t="s">
        <v>1</v>
      </c>
      <c r="B28" s="11" t="s">
        <v>12</v>
      </c>
      <c r="C28" s="11" t="s">
        <v>143</v>
      </c>
      <c r="D28" s="11" t="s">
        <v>99</v>
      </c>
      <c r="E28" s="9">
        <v>69.76</v>
      </c>
      <c r="F28" s="16">
        <f t="shared" si="0"/>
        <v>34.88</v>
      </c>
      <c r="G28" s="12">
        <v>80</v>
      </c>
      <c r="H28" s="17">
        <f t="shared" si="2"/>
        <v>40</v>
      </c>
      <c r="I28" s="17">
        <f t="shared" si="1"/>
        <v>74.88</v>
      </c>
      <c r="J28" s="19">
        <f>RANK(I28,$I$28:$I$32)</f>
        <v>1</v>
      </c>
      <c r="K28" s="6" t="s">
        <v>398</v>
      </c>
      <c r="L28" s="22">
        <v>43340</v>
      </c>
    </row>
    <row r="29" spans="1:12" ht="15" customHeight="1">
      <c r="A29" s="7" t="s">
        <v>98</v>
      </c>
      <c r="B29" s="7" t="s">
        <v>12</v>
      </c>
      <c r="C29" s="7" t="s">
        <v>143</v>
      </c>
      <c r="D29" s="7" t="s">
        <v>99</v>
      </c>
      <c r="E29" s="8">
        <v>58.72</v>
      </c>
      <c r="F29" s="16">
        <f t="shared" si="0"/>
        <v>29.36</v>
      </c>
      <c r="G29" s="1">
        <v>76.33</v>
      </c>
      <c r="H29" s="17">
        <f t="shared" si="2"/>
        <v>38.165</v>
      </c>
      <c r="I29" s="17">
        <f t="shared" si="1"/>
        <v>67.525</v>
      </c>
      <c r="J29" s="19">
        <f>RANK(I29,$I$28:$I$32)</f>
        <v>2</v>
      </c>
      <c r="K29" s="2" t="s">
        <v>398</v>
      </c>
      <c r="L29" s="22">
        <v>43340</v>
      </c>
    </row>
    <row r="30" spans="1:12" ht="15" customHeight="1">
      <c r="A30" s="7" t="s">
        <v>65</v>
      </c>
      <c r="B30" s="7" t="s">
        <v>7</v>
      </c>
      <c r="C30" s="7" t="s">
        <v>143</v>
      </c>
      <c r="D30" s="7" t="s">
        <v>99</v>
      </c>
      <c r="E30" s="8">
        <v>60.36</v>
      </c>
      <c r="F30" s="16">
        <f t="shared" si="0"/>
        <v>30.18</v>
      </c>
      <c r="G30" s="1">
        <v>73</v>
      </c>
      <c r="H30" s="17">
        <f t="shared" si="2"/>
        <v>36.5</v>
      </c>
      <c r="I30" s="17">
        <f t="shared" si="1"/>
        <v>66.68</v>
      </c>
      <c r="J30" s="19">
        <f>RANK(I30,$I$28:$I$32)</f>
        <v>3</v>
      </c>
      <c r="K30" s="2"/>
      <c r="L30" s="5"/>
    </row>
    <row r="31" spans="1:12" ht="15" customHeight="1">
      <c r="A31" s="7" t="s">
        <v>287</v>
      </c>
      <c r="B31" s="7" t="s">
        <v>7</v>
      </c>
      <c r="C31" s="7" t="s">
        <v>143</v>
      </c>
      <c r="D31" s="7" t="s">
        <v>99</v>
      </c>
      <c r="E31" s="8">
        <v>54.52</v>
      </c>
      <c r="F31" s="16">
        <f t="shared" si="0"/>
        <v>27.26</v>
      </c>
      <c r="G31" s="1">
        <v>75</v>
      </c>
      <c r="H31" s="17">
        <f t="shared" si="2"/>
        <v>37.5</v>
      </c>
      <c r="I31" s="17">
        <f t="shared" si="1"/>
        <v>64.76</v>
      </c>
      <c r="J31" s="19">
        <f>RANK(I31,$I$28:$I$32)</f>
        <v>4</v>
      </c>
      <c r="K31" s="2"/>
      <c r="L31" s="5"/>
    </row>
    <row r="32" spans="1:12" ht="15" customHeight="1">
      <c r="A32" s="7" t="s">
        <v>237</v>
      </c>
      <c r="B32" s="7" t="s">
        <v>12</v>
      </c>
      <c r="C32" s="7" t="s">
        <v>143</v>
      </c>
      <c r="D32" s="7" t="s">
        <v>99</v>
      </c>
      <c r="E32" s="8">
        <v>54.94</v>
      </c>
      <c r="F32" s="16">
        <f t="shared" si="0"/>
        <v>27.47</v>
      </c>
      <c r="G32" s="1">
        <v>70</v>
      </c>
      <c r="H32" s="17">
        <f t="shared" si="2"/>
        <v>35</v>
      </c>
      <c r="I32" s="17">
        <f t="shared" si="1"/>
        <v>62.47</v>
      </c>
      <c r="J32" s="19">
        <f>RANK(I32,$I$28:$I$32)</f>
        <v>5</v>
      </c>
      <c r="K32" s="2"/>
      <c r="L32" s="5"/>
    </row>
    <row r="33" spans="1:12" ht="15" customHeight="1">
      <c r="A33" s="7" t="s">
        <v>350</v>
      </c>
      <c r="B33" s="7" t="s">
        <v>12</v>
      </c>
      <c r="C33" s="7" t="s">
        <v>8</v>
      </c>
      <c r="D33" s="7" t="s">
        <v>329</v>
      </c>
      <c r="E33" s="8">
        <v>56.62</v>
      </c>
      <c r="F33" s="16">
        <f t="shared" si="0"/>
        <v>28.31</v>
      </c>
      <c r="G33" s="1">
        <v>69.33</v>
      </c>
      <c r="H33" s="17">
        <f t="shared" si="2"/>
        <v>34.665</v>
      </c>
      <c r="I33" s="17">
        <f t="shared" si="1"/>
        <v>62.974999999999994</v>
      </c>
      <c r="J33" s="19">
        <f>RANK(I33,$I$33:$I$34)</f>
        <v>1</v>
      </c>
      <c r="K33" s="2" t="s">
        <v>398</v>
      </c>
      <c r="L33" s="22">
        <v>43340</v>
      </c>
    </row>
    <row r="34" spans="1:12" ht="15" customHeight="1">
      <c r="A34" s="7" t="s">
        <v>385</v>
      </c>
      <c r="B34" s="7" t="s">
        <v>7</v>
      </c>
      <c r="C34" s="7" t="s">
        <v>8</v>
      </c>
      <c r="D34" s="7" t="s">
        <v>329</v>
      </c>
      <c r="E34" s="8">
        <v>59.64</v>
      </c>
      <c r="F34" s="16">
        <f t="shared" si="0"/>
        <v>29.82</v>
      </c>
      <c r="G34" s="1">
        <v>60.67</v>
      </c>
      <c r="H34" s="17">
        <f t="shared" si="2"/>
        <v>30.335</v>
      </c>
      <c r="I34" s="17">
        <f t="shared" si="1"/>
        <v>60.155</v>
      </c>
      <c r="J34" s="19">
        <f>RANK(I34,$I$33:$I$34)</f>
        <v>2</v>
      </c>
      <c r="K34" s="2"/>
      <c r="L34" s="5"/>
    </row>
    <row r="35" spans="1:12" ht="15" customHeight="1">
      <c r="A35" s="7" t="s">
        <v>242</v>
      </c>
      <c r="B35" s="7" t="s">
        <v>12</v>
      </c>
      <c r="C35" s="7" t="s">
        <v>133</v>
      </c>
      <c r="D35" s="7" t="s">
        <v>159</v>
      </c>
      <c r="E35" s="8">
        <v>63.12</v>
      </c>
      <c r="F35" s="16">
        <f t="shared" si="0"/>
        <v>31.56</v>
      </c>
      <c r="G35" s="1">
        <v>79.33</v>
      </c>
      <c r="H35" s="17">
        <f t="shared" si="2"/>
        <v>39.665</v>
      </c>
      <c r="I35" s="17">
        <f t="shared" si="1"/>
        <v>71.225</v>
      </c>
      <c r="J35" s="19">
        <f>RANK(I35,$I$35:$I$37)</f>
        <v>1</v>
      </c>
      <c r="K35" s="2" t="s">
        <v>398</v>
      </c>
      <c r="L35" s="22">
        <v>43340</v>
      </c>
    </row>
    <row r="36" spans="1:12" ht="15" customHeight="1">
      <c r="A36" s="7" t="s">
        <v>239</v>
      </c>
      <c r="B36" s="7" t="s">
        <v>12</v>
      </c>
      <c r="C36" s="7" t="s">
        <v>133</v>
      </c>
      <c r="D36" s="7" t="s">
        <v>159</v>
      </c>
      <c r="E36" s="8">
        <v>63.12</v>
      </c>
      <c r="F36" s="16">
        <f t="shared" si="0"/>
        <v>31.56</v>
      </c>
      <c r="G36" s="1">
        <v>78.33</v>
      </c>
      <c r="H36" s="17">
        <f t="shared" si="2"/>
        <v>39.165</v>
      </c>
      <c r="I36" s="17">
        <f t="shared" si="1"/>
        <v>70.725</v>
      </c>
      <c r="J36" s="19">
        <f>RANK(I36,$I$35:$I$37)</f>
        <v>2</v>
      </c>
      <c r="K36" s="2"/>
      <c r="L36" s="5"/>
    </row>
    <row r="37" spans="1:12" ht="15" customHeight="1">
      <c r="A37" s="7" t="s">
        <v>228</v>
      </c>
      <c r="B37" s="7" t="s">
        <v>7</v>
      </c>
      <c r="C37" s="7" t="s">
        <v>133</v>
      </c>
      <c r="D37" s="7" t="s">
        <v>159</v>
      </c>
      <c r="E37" s="8">
        <v>63.88</v>
      </c>
      <c r="F37" s="16">
        <f t="shared" si="0"/>
        <v>31.94</v>
      </c>
      <c r="G37" s="1">
        <v>68.67</v>
      </c>
      <c r="H37" s="17">
        <f t="shared" si="2"/>
        <v>34.335</v>
      </c>
      <c r="I37" s="17">
        <f t="shared" si="1"/>
        <v>66.275</v>
      </c>
      <c r="J37" s="19">
        <f>RANK(I37,$I$35:$I$37)</f>
        <v>3</v>
      </c>
      <c r="K37" s="2"/>
      <c r="L37" s="5"/>
    </row>
    <row r="38" spans="1:12" ht="15" customHeight="1">
      <c r="A38" s="18" t="s">
        <v>325</v>
      </c>
      <c r="B38" s="7" t="s">
        <v>12</v>
      </c>
      <c r="C38" s="7" t="s">
        <v>326</v>
      </c>
      <c r="D38" s="7" t="s">
        <v>327</v>
      </c>
      <c r="E38" s="8"/>
      <c r="F38" s="16"/>
      <c r="G38" s="1">
        <v>70.33</v>
      </c>
      <c r="H38" s="17">
        <f>G38</f>
        <v>70.33</v>
      </c>
      <c r="I38" s="17">
        <f t="shared" si="1"/>
        <v>70.33</v>
      </c>
      <c r="J38" s="19">
        <f>RANK(I38,$I$38:$I$39)</f>
        <v>1</v>
      </c>
      <c r="K38" s="2" t="s">
        <v>398</v>
      </c>
      <c r="L38" s="22">
        <v>43340</v>
      </c>
    </row>
    <row r="39" spans="1:12" ht="15" customHeight="1">
      <c r="A39" s="18" t="s">
        <v>271</v>
      </c>
      <c r="B39" s="7" t="s">
        <v>7</v>
      </c>
      <c r="C39" s="7" t="s">
        <v>326</v>
      </c>
      <c r="D39" s="7" t="s">
        <v>327</v>
      </c>
      <c r="E39" s="8"/>
      <c r="F39" s="16"/>
      <c r="G39" s="1">
        <v>67.33</v>
      </c>
      <c r="H39" s="17">
        <f>G39</f>
        <v>67.33</v>
      </c>
      <c r="I39" s="17">
        <f t="shared" si="1"/>
        <v>67.33</v>
      </c>
      <c r="J39" s="19">
        <f>RANK(I39,$I$38:$I$39)</f>
        <v>2</v>
      </c>
      <c r="K39" s="2"/>
      <c r="L39" s="5"/>
    </row>
    <row r="40" spans="1:12" ht="15" customHeight="1">
      <c r="A40" s="7" t="s">
        <v>116</v>
      </c>
      <c r="B40" s="7" t="s">
        <v>7</v>
      </c>
      <c r="C40" s="7" t="s">
        <v>194</v>
      </c>
      <c r="D40" s="7" t="s">
        <v>195</v>
      </c>
      <c r="E40" s="8">
        <v>70.58</v>
      </c>
      <c r="F40" s="16">
        <f aca="true" t="shared" si="3" ref="F40:F69">E40*0.5</f>
        <v>35.29</v>
      </c>
      <c r="G40" s="1">
        <v>70</v>
      </c>
      <c r="H40" s="17">
        <f aca="true" t="shared" si="4" ref="H40:H69">G40*0.5</f>
        <v>35</v>
      </c>
      <c r="I40" s="17">
        <f t="shared" si="1"/>
        <v>70.28999999999999</v>
      </c>
      <c r="J40" s="19">
        <f>RANK(I40,$I$40:$I$42)</f>
        <v>1</v>
      </c>
      <c r="K40" s="2" t="s">
        <v>398</v>
      </c>
      <c r="L40" s="22">
        <v>43340</v>
      </c>
    </row>
    <row r="41" spans="1:12" ht="15" customHeight="1">
      <c r="A41" s="7" t="s">
        <v>331</v>
      </c>
      <c r="B41" s="7" t="s">
        <v>7</v>
      </c>
      <c r="C41" s="7" t="s">
        <v>194</v>
      </c>
      <c r="D41" s="7" t="s">
        <v>195</v>
      </c>
      <c r="E41" s="8">
        <v>63.3</v>
      </c>
      <c r="F41" s="16">
        <f t="shared" si="3"/>
        <v>31.65</v>
      </c>
      <c r="G41" s="1">
        <v>75</v>
      </c>
      <c r="H41" s="17">
        <f t="shared" si="4"/>
        <v>37.5</v>
      </c>
      <c r="I41" s="17">
        <f t="shared" si="1"/>
        <v>69.15</v>
      </c>
      <c r="J41" s="19">
        <f>RANK(I41,$I$40:$I$42)</f>
        <v>2</v>
      </c>
      <c r="K41" s="2"/>
      <c r="L41" s="5"/>
    </row>
    <row r="42" spans="1:12" ht="15" customHeight="1">
      <c r="A42" s="7" t="s">
        <v>233</v>
      </c>
      <c r="B42" s="7" t="s">
        <v>12</v>
      </c>
      <c r="C42" s="7" t="s">
        <v>194</v>
      </c>
      <c r="D42" s="7" t="s">
        <v>195</v>
      </c>
      <c r="E42" s="8">
        <v>62.04</v>
      </c>
      <c r="F42" s="16">
        <f t="shared" si="3"/>
        <v>31.02</v>
      </c>
      <c r="G42" s="1">
        <v>75.67</v>
      </c>
      <c r="H42" s="17">
        <f t="shared" si="4"/>
        <v>37.835</v>
      </c>
      <c r="I42" s="17">
        <f t="shared" si="1"/>
        <v>68.855</v>
      </c>
      <c r="J42" s="19">
        <f>RANK(I42,$I$40:$I$42)</f>
        <v>3</v>
      </c>
      <c r="K42" s="2"/>
      <c r="L42" s="5"/>
    </row>
    <row r="43" spans="1:12" ht="15" customHeight="1">
      <c r="A43" s="7" t="s">
        <v>252</v>
      </c>
      <c r="B43" s="7" t="s">
        <v>12</v>
      </c>
      <c r="C43" s="7" t="s">
        <v>151</v>
      </c>
      <c r="D43" s="7" t="s">
        <v>152</v>
      </c>
      <c r="E43" s="8">
        <v>57.52</v>
      </c>
      <c r="F43" s="16">
        <f t="shared" si="3"/>
        <v>28.76</v>
      </c>
      <c r="G43" s="1">
        <v>78.67</v>
      </c>
      <c r="H43" s="17">
        <f t="shared" si="4"/>
        <v>39.335</v>
      </c>
      <c r="I43" s="17">
        <f t="shared" si="1"/>
        <v>68.095</v>
      </c>
      <c r="J43" s="19">
        <f>RANK(I43,$I$43:$I$45)</f>
        <v>1</v>
      </c>
      <c r="K43" s="2" t="s">
        <v>398</v>
      </c>
      <c r="L43" s="22">
        <v>43340</v>
      </c>
    </row>
    <row r="44" spans="1:12" ht="15" customHeight="1">
      <c r="A44" s="7" t="s">
        <v>267</v>
      </c>
      <c r="B44" s="7" t="s">
        <v>7</v>
      </c>
      <c r="C44" s="7" t="s">
        <v>151</v>
      </c>
      <c r="D44" s="7" t="s">
        <v>152</v>
      </c>
      <c r="E44" s="8">
        <v>54.94</v>
      </c>
      <c r="F44" s="16">
        <f t="shared" si="3"/>
        <v>27.47</v>
      </c>
      <c r="G44" s="1">
        <v>80.67</v>
      </c>
      <c r="H44" s="17">
        <f t="shared" si="4"/>
        <v>40.335</v>
      </c>
      <c r="I44" s="17">
        <f t="shared" si="1"/>
        <v>67.805</v>
      </c>
      <c r="J44" s="19">
        <f>RANK(I44,$I$43:$I$45)</f>
        <v>2</v>
      </c>
      <c r="K44" s="2"/>
      <c r="L44" s="5"/>
    </row>
    <row r="45" spans="1:12" ht="15" customHeight="1">
      <c r="A45" s="7" t="s">
        <v>349</v>
      </c>
      <c r="B45" s="7" t="s">
        <v>7</v>
      </c>
      <c r="C45" s="7" t="s">
        <v>151</v>
      </c>
      <c r="D45" s="7" t="s">
        <v>152</v>
      </c>
      <c r="E45" s="8">
        <v>60.56</v>
      </c>
      <c r="F45" s="16">
        <f t="shared" si="3"/>
        <v>30.28</v>
      </c>
      <c r="G45" s="1">
        <v>62.33</v>
      </c>
      <c r="H45" s="17">
        <f t="shared" si="4"/>
        <v>31.165</v>
      </c>
      <c r="I45" s="17">
        <f t="shared" si="1"/>
        <v>61.445</v>
      </c>
      <c r="J45" s="19">
        <f>RANK(I45,$I$43:$I$45)</f>
        <v>3</v>
      </c>
      <c r="K45" s="2"/>
      <c r="L45" s="5"/>
    </row>
    <row r="46" spans="1:12" ht="15" customHeight="1">
      <c r="A46" s="7" t="s">
        <v>292</v>
      </c>
      <c r="B46" s="7" t="s">
        <v>7</v>
      </c>
      <c r="C46" s="7" t="s">
        <v>162</v>
      </c>
      <c r="D46" s="7" t="s">
        <v>163</v>
      </c>
      <c r="E46" s="8">
        <v>72.42</v>
      </c>
      <c r="F46" s="16">
        <f t="shared" si="3"/>
        <v>36.21</v>
      </c>
      <c r="G46" s="1">
        <v>72.67</v>
      </c>
      <c r="H46" s="17">
        <f t="shared" si="4"/>
        <v>36.335</v>
      </c>
      <c r="I46" s="17">
        <f t="shared" si="1"/>
        <v>72.545</v>
      </c>
      <c r="J46" s="19">
        <f aca="true" t="shared" si="5" ref="J46:J51">RANK(I46,$I$46:$I$51)</f>
        <v>1</v>
      </c>
      <c r="K46" s="2" t="s">
        <v>398</v>
      </c>
      <c r="L46" s="22">
        <v>43340</v>
      </c>
    </row>
    <row r="47" spans="1:12" ht="15" customHeight="1">
      <c r="A47" s="7" t="s">
        <v>229</v>
      </c>
      <c r="B47" s="7" t="s">
        <v>12</v>
      </c>
      <c r="C47" s="7" t="s">
        <v>162</v>
      </c>
      <c r="D47" s="7" t="s">
        <v>163</v>
      </c>
      <c r="E47" s="8">
        <v>63.76</v>
      </c>
      <c r="F47" s="16">
        <f t="shared" si="3"/>
        <v>31.88</v>
      </c>
      <c r="G47" s="1">
        <v>72.67</v>
      </c>
      <c r="H47" s="17">
        <f t="shared" si="4"/>
        <v>36.335</v>
      </c>
      <c r="I47" s="17">
        <f t="shared" si="1"/>
        <v>68.215</v>
      </c>
      <c r="J47" s="19">
        <f t="shared" si="5"/>
        <v>2</v>
      </c>
      <c r="K47" s="2" t="s">
        <v>398</v>
      </c>
      <c r="L47" s="22">
        <v>43340</v>
      </c>
    </row>
    <row r="48" spans="1:12" ht="15" customHeight="1">
      <c r="A48" s="7" t="s">
        <v>313</v>
      </c>
      <c r="B48" s="7" t="s">
        <v>7</v>
      </c>
      <c r="C48" s="7" t="s">
        <v>162</v>
      </c>
      <c r="D48" s="7" t="s">
        <v>163</v>
      </c>
      <c r="E48" s="8">
        <v>62.34</v>
      </c>
      <c r="F48" s="16">
        <f t="shared" si="3"/>
        <v>31.17</v>
      </c>
      <c r="G48" s="1">
        <v>73.67</v>
      </c>
      <c r="H48" s="17">
        <f t="shared" si="4"/>
        <v>36.835</v>
      </c>
      <c r="I48" s="17">
        <f t="shared" si="1"/>
        <v>68.005</v>
      </c>
      <c r="J48" s="19">
        <f t="shared" si="5"/>
        <v>3</v>
      </c>
      <c r="K48" s="2"/>
      <c r="L48" s="5"/>
    </row>
    <row r="49" spans="1:12" ht="15" customHeight="1">
      <c r="A49" s="7" t="s">
        <v>245</v>
      </c>
      <c r="B49" s="7" t="s">
        <v>12</v>
      </c>
      <c r="C49" s="7" t="s">
        <v>162</v>
      </c>
      <c r="D49" s="7" t="s">
        <v>163</v>
      </c>
      <c r="E49" s="8">
        <v>60.46</v>
      </c>
      <c r="F49" s="16">
        <f t="shared" si="3"/>
        <v>30.23</v>
      </c>
      <c r="G49" s="1">
        <v>68.33</v>
      </c>
      <c r="H49" s="17">
        <f t="shared" si="4"/>
        <v>34.165</v>
      </c>
      <c r="I49" s="17">
        <f t="shared" si="1"/>
        <v>64.395</v>
      </c>
      <c r="J49" s="19">
        <f t="shared" si="5"/>
        <v>4</v>
      </c>
      <c r="K49" s="2"/>
      <c r="L49" s="5"/>
    </row>
    <row r="50" spans="1:12" ht="15" customHeight="1">
      <c r="A50" s="7" t="s">
        <v>193</v>
      </c>
      <c r="B50" s="7" t="s">
        <v>12</v>
      </c>
      <c r="C50" s="7" t="s">
        <v>162</v>
      </c>
      <c r="D50" s="7" t="s">
        <v>163</v>
      </c>
      <c r="E50" s="8">
        <v>63.14</v>
      </c>
      <c r="F50" s="16">
        <f t="shared" si="3"/>
        <v>31.57</v>
      </c>
      <c r="G50" s="1">
        <v>64.33</v>
      </c>
      <c r="H50" s="17">
        <f t="shared" si="4"/>
        <v>32.165</v>
      </c>
      <c r="I50" s="17">
        <f t="shared" si="1"/>
        <v>63.735</v>
      </c>
      <c r="J50" s="19">
        <f t="shared" si="5"/>
        <v>5</v>
      </c>
      <c r="K50" s="2"/>
      <c r="L50" s="5"/>
    </row>
    <row r="51" spans="1:12" ht="15" customHeight="1">
      <c r="A51" s="7" t="s">
        <v>377</v>
      </c>
      <c r="B51" s="7" t="s">
        <v>7</v>
      </c>
      <c r="C51" s="7" t="s">
        <v>162</v>
      </c>
      <c r="D51" s="7" t="s">
        <v>163</v>
      </c>
      <c r="E51" s="8">
        <v>58.52</v>
      </c>
      <c r="F51" s="16">
        <f t="shared" si="3"/>
        <v>29.26</v>
      </c>
      <c r="G51" s="1">
        <v>62</v>
      </c>
      <c r="H51" s="17">
        <f t="shared" si="4"/>
        <v>31</v>
      </c>
      <c r="I51" s="17">
        <f t="shared" si="1"/>
        <v>60.260000000000005</v>
      </c>
      <c r="J51" s="19">
        <f t="shared" si="5"/>
        <v>6</v>
      </c>
      <c r="K51" s="2"/>
      <c r="L51" s="5"/>
    </row>
    <row r="52" spans="1:12" ht="15" customHeight="1">
      <c r="A52" s="7" t="s">
        <v>341</v>
      </c>
      <c r="B52" s="7" t="s">
        <v>12</v>
      </c>
      <c r="C52" s="7" t="s">
        <v>139</v>
      </c>
      <c r="D52" s="7" t="s">
        <v>140</v>
      </c>
      <c r="E52" s="8">
        <v>52.56</v>
      </c>
      <c r="F52" s="16">
        <f t="shared" si="3"/>
        <v>26.28</v>
      </c>
      <c r="G52" s="1">
        <v>70.33</v>
      </c>
      <c r="H52" s="17">
        <f t="shared" si="4"/>
        <v>35.165</v>
      </c>
      <c r="I52" s="17">
        <f t="shared" si="1"/>
        <v>61.445</v>
      </c>
      <c r="J52" s="19">
        <f>RANK(I52,$I$52:$I$54)</f>
        <v>1</v>
      </c>
      <c r="K52" s="2" t="s">
        <v>398</v>
      </c>
      <c r="L52" s="22">
        <v>43340</v>
      </c>
    </row>
    <row r="53" spans="1:12" ht="15" customHeight="1">
      <c r="A53" s="7" t="s">
        <v>225</v>
      </c>
      <c r="B53" s="7" t="s">
        <v>12</v>
      </c>
      <c r="C53" s="7" t="s">
        <v>139</v>
      </c>
      <c r="D53" s="7" t="s">
        <v>140</v>
      </c>
      <c r="E53" s="8">
        <v>45.86</v>
      </c>
      <c r="F53" s="16">
        <f t="shared" si="3"/>
        <v>22.93</v>
      </c>
      <c r="G53" s="1">
        <v>66.67</v>
      </c>
      <c r="H53" s="17">
        <f t="shared" si="4"/>
        <v>33.335</v>
      </c>
      <c r="I53" s="17">
        <f t="shared" si="1"/>
        <v>56.265</v>
      </c>
      <c r="J53" s="19">
        <f>RANK(I53,$I$52:$I$54)</f>
        <v>2</v>
      </c>
      <c r="K53" s="2"/>
      <c r="L53" s="5"/>
    </row>
    <row r="54" spans="1:12" ht="15" customHeight="1">
      <c r="A54" s="7" t="s">
        <v>168</v>
      </c>
      <c r="B54" s="7" t="s">
        <v>12</v>
      </c>
      <c r="C54" s="7" t="s">
        <v>139</v>
      </c>
      <c r="D54" s="7" t="s">
        <v>140</v>
      </c>
      <c r="E54" s="8">
        <v>45.48</v>
      </c>
      <c r="F54" s="16">
        <f t="shared" si="3"/>
        <v>22.74</v>
      </c>
      <c r="G54" s="1">
        <v>65.33</v>
      </c>
      <c r="H54" s="17">
        <f t="shared" si="4"/>
        <v>32.665</v>
      </c>
      <c r="I54" s="17">
        <f t="shared" si="1"/>
        <v>55.405</v>
      </c>
      <c r="J54" s="19">
        <f>RANK(I54,$I$52:$I$54)</f>
        <v>3</v>
      </c>
      <c r="K54" s="2"/>
      <c r="L54" s="5"/>
    </row>
    <row r="55" spans="1:12" ht="15" customHeight="1">
      <c r="A55" s="7" t="s">
        <v>77</v>
      </c>
      <c r="B55" s="7" t="s">
        <v>12</v>
      </c>
      <c r="C55" s="7" t="s">
        <v>154</v>
      </c>
      <c r="D55" s="7" t="s">
        <v>155</v>
      </c>
      <c r="E55" s="8">
        <v>56.96</v>
      </c>
      <c r="F55" s="16">
        <f t="shared" si="3"/>
        <v>28.48</v>
      </c>
      <c r="G55" s="1">
        <v>69.33</v>
      </c>
      <c r="H55" s="17">
        <f t="shared" si="4"/>
        <v>34.665</v>
      </c>
      <c r="I55" s="17">
        <f t="shared" si="1"/>
        <v>63.144999999999996</v>
      </c>
      <c r="J55" s="19">
        <f>RANK(I55,$I$55:$I$57)</f>
        <v>1</v>
      </c>
      <c r="K55" s="2" t="s">
        <v>398</v>
      </c>
      <c r="L55" s="22">
        <v>43340</v>
      </c>
    </row>
    <row r="56" spans="1:12" ht="15" customHeight="1">
      <c r="A56" s="7" t="s">
        <v>215</v>
      </c>
      <c r="B56" s="7" t="s">
        <v>7</v>
      </c>
      <c r="C56" s="7" t="s">
        <v>154</v>
      </c>
      <c r="D56" s="7" t="s">
        <v>155</v>
      </c>
      <c r="E56" s="8">
        <v>57.7</v>
      </c>
      <c r="F56" s="16">
        <f t="shared" si="3"/>
        <v>28.85</v>
      </c>
      <c r="G56" s="1">
        <v>67.67</v>
      </c>
      <c r="H56" s="17">
        <f t="shared" si="4"/>
        <v>33.835</v>
      </c>
      <c r="I56" s="17">
        <f t="shared" si="1"/>
        <v>62.685</v>
      </c>
      <c r="J56" s="19">
        <f>RANK(I56,$I$55:$I$57)</f>
        <v>2</v>
      </c>
      <c r="K56" s="2"/>
      <c r="L56" s="5"/>
    </row>
    <row r="57" spans="1:12" ht="18.75" customHeight="1">
      <c r="A57" s="7" t="s">
        <v>202</v>
      </c>
      <c r="B57" s="7" t="s">
        <v>12</v>
      </c>
      <c r="C57" s="7" t="s">
        <v>154</v>
      </c>
      <c r="D57" s="7" t="s">
        <v>155</v>
      </c>
      <c r="E57" s="8">
        <v>57.44</v>
      </c>
      <c r="F57" s="16">
        <f t="shared" si="3"/>
        <v>28.72</v>
      </c>
      <c r="G57" s="1">
        <v>55</v>
      </c>
      <c r="H57" s="17">
        <f t="shared" si="4"/>
        <v>27.5</v>
      </c>
      <c r="I57" s="17">
        <f t="shared" si="1"/>
        <v>56.22</v>
      </c>
      <c r="J57" s="19">
        <f>RANK(I57,$I$55:$I$57)</f>
        <v>3</v>
      </c>
      <c r="K57" s="2"/>
      <c r="L57" s="5"/>
    </row>
    <row r="58" spans="1:12" ht="17.25" customHeight="1">
      <c r="A58" s="7" t="s">
        <v>305</v>
      </c>
      <c r="B58" s="7" t="s">
        <v>7</v>
      </c>
      <c r="C58" s="7" t="s">
        <v>8</v>
      </c>
      <c r="D58" s="7" t="s">
        <v>9</v>
      </c>
      <c r="E58" s="8">
        <v>63.32</v>
      </c>
      <c r="F58" s="16">
        <f t="shared" si="3"/>
        <v>31.66</v>
      </c>
      <c r="G58" s="1">
        <v>80.33</v>
      </c>
      <c r="H58" s="17">
        <f t="shared" si="4"/>
        <v>40.165</v>
      </c>
      <c r="I58" s="17">
        <f t="shared" si="1"/>
        <v>71.825</v>
      </c>
      <c r="J58" s="19">
        <f aca="true" t="shared" si="6" ref="J58:J67">RANK(I58,$I$58:$I$67)</f>
        <v>1</v>
      </c>
      <c r="K58" s="2" t="s">
        <v>398</v>
      </c>
      <c r="L58" s="22">
        <v>43340</v>
      </c>
    </row>
    <row r="59" spans="1:12" ht="17.25" customHeight="1">
      <c r="A59" s="7" t="s">
        <v>111</v>
      </c>
      <c r="B59" s="7" t="s">
        <v>12</v>
      </c>
      <c r="C59" s="7" t="s">
        <v>8</v>
      </c>
      <c r="D59" s="7" t="s">
        <v>9</v>
      </c>
      <c r="E59" s="8">
        <v>61.4</v>
      </c>
      <c r="F59" s="16">
        <f t="shared" si="3"/>
        <v>30.7</v>
      </c>
      <c r="G59" s="1">
        <v>82</v>
      </c>
      <c r="H59" s="17">
        <f t="shared" si="4"/>
        <v>41</v>
      </c>
      <c r="I59" s="17">
        <f t="shared" si="1"/>
        <v>71.7</v>
      </c>
      <c r="J59" s="19">
        <f t="shared" si="6"/>
        <v>2</v>
      </c>
      <c r="K59" s="2" t="s">
        <v>398</v>
      </c>
      <c r="L59" s="22">
        <v>43340</v>
      </c>
    </row>
    <row r="60" spans="1:12" ht="17.25" customHeight="1">
      <c r="A60" s="7" t="s">
        <v>6</v>
      </c>
      <c r="B60" s="7" t="s">
        <v>7</v>
      </c>
      <c r="C60" s="7" t="s">
        <v>8</v>
      </c>
      <c r="D60" s="7" t="s">
        <v>9</v>
      </c>
      <c r="E60" s="8">
        <v>62.22</v>
      </c>
      <c r="F60" s="16">
        <f t="shared" si="3"/>
        <v>31.11</v>
      </c>
      <c r="G60" s="1">
        <v>80</v>
      </c>
      <c r="H60" s="17">
        <f t="shared" si="4"/>
        <v>40</v>
      </c>
      <c r="I60" s="17">
        <f t="shared" si="1"/>
        <v>71.11</v>
      </c>
      <c r="J60" s="19">
        <f t="shared" si="6"/>
        <v>3</v>
      </c>
      <c r="K60" s="2" t="s">
        <v>398</v>
      </c>
      <c r="L60" s="22">
        <v>43340</v>
      </c>
    </row>
    <row r="61" spans="1:12" s="10" customFormat="1" ht="17.25" customHeight="1">
      <c r="A61" s="11" t="s">
        <v>17</v>
      </c>
      <c r="B61" s="11" t="s">
        <v>7</v>
      </c>
      <c r="C61" s="11" t="s">
        <v>8</v>
      </c>
      <c r="D61" s="11" t="s">
        <v>9</v>
      </c>
      <c r="E61" s="9">
        <v>66.98</v>
      </c>
      <c r="F61" s="16">
        <f t="shared" si="3"/>
        <v>33.49</v>
      </c>
      <c r="G61" s="12">
        <v>70.67</v>
      </c>
      <c r="H61" s="17">
        <f t="shared" si="4"/>
        <v>35.335</v>
      </c>
      <c r="I61" s="17">
        <f t="shared" si="1"/>
        <v>68.825</v>
      </c>
      <c r="J61" s="19">
        <f t="shared" si="6"/>
        <v>4</v>
      </c>
      <c r="K61" s="20"/>
      <c r="L61" s="21"/>
    </row>
    <row r="62" spans="1:12" ht="17.25" customHeight="1">
      <c r="A62" s="7" t="s">
        <v>201</v>
      </c>
      <c r="B62" s="7" t="s">
        <v>7</v>
      </c>
      <c r="C62" s="7" t="s">
        <v>8</v>
      </c>
      <c r="D62" s="7" t="s">
        <v>9</v>
      </c>
      <c r="E62" s="8">
        <v>55.16</v>
      </c>
      <c r="F62" s="16">
        <f t="shared" si="3"/>
        <v>27.58</v>
      </c>
      <c r="G62" s="1">
        <v>81.33</v>
      </c>
      <c r="H62" s="17">
        <f t="shared" si="4"/>
        <v>40.665</v>
      </c>
      <c r="I62" s="17">
        <f t="shared" si="1"/>
        <v>68.245</v>
      </c>
      <c r="J62" s="19">
        <f t="shared" si="6"/>
        <v>5</v>
      </c>
      <c r="K62" s="2"/>
      <c r="L62" s="5"/>
    </row>
    <row r="63" spans="1:12" ht="17.25" customHeight="1">
      <c r="A63" s="7" t="s">
        <v>91</v>
      </c>
      <c r="B63" s="7" t="s">
        <v>7</v>
      </c>
      <c r="C63" s="7" t="s">
        <v>8</v>
      </c>
      <c r="D63" s="7" t="s">
        <v>9</v>
      </c>
      <c r="E63" s="8">
        <v>61.28</v>
      </c>
      <c r="F63" s="16">
        <f t="shared" si="3"/>
        <v>30.64</v>
      </c>
      <c r="G63" s="1">
        <v>74.33</v>
      </c>
      <c r="H63" s="17">
        <f t="shared" si="4"/>
        <v>37.165</v>
      </c>
      <c r="I63" s="17">
        <f t="shared" si="1"/>
        <v>67.805</v>
      </c>
      <c r="J63" s="19">
        <f t="shared" si="6"/>
        <v>6</v>
      </c>
      <c r="K63" s="2"/>
      <c r="L63" s="5"/>
    </row>
    <row r="64" spans="1:12" ht="17.25" customHeight="1">
      <c r="A64" s="7" t="s">
        <v>62</v>
      </c>
      <c r="B64" s="7" t="s">
        <v>7</v>
      </c>
      <c r="C64" s="7" t="s">
        <v>8</v>
      </c>
      <c r="D64" s="7" t="s">
        <v>9</v>
      </c>
      <c r="E64" s="8">
        <v>64.86</v>
      </c>
      <c r="F64" s="16">
        <f t="shared" si="3"/>
        <v>32.43</v>
      </c>
      <c r="G64" s="1">
        <v>69.33</v>
      </c>
      <c r="H64" s="17">
        <f t="shared" si="4"/>
        <v>34.665</v>
      </c>
      <c r="I64" s="17">
        <f t="shared" si="1"/>
        <v>67.095</v>
      </c>
      <c r="J64" s="19">
        <f t="shared" si="6"/>
        <v>7</v>
      </c>
      <c r="K64" s="2"/>
      <c r="L64" s="5"/>
    </row>
    <row r="65" spans="1:12" ht="17.25" customHeight="1">
      <c r="A65" s="7" t="s">
        <v>115</v>
      </c>
      <c r="B65" s="7" t="s">
        <v>7</v>
      </c>
      <c r="C65" s="7" t="s">
        <v>8</v>
      </c>
      <c r="D65" s="7" t="s">
        <v>9</v>
      </c>
      <c r="E65" s="8">
        <v>57.32</v>
      </c>
      <c r="F65" s="16">
        <f t="shared" si="3"/>
        <v>28.66</v>
      </c>
      <c r="G65" s="1">
        <v>76.33</v>
      </c>
      <c r="H65" s="17">
        <f t="shared" si="4"/>
        <v>38.165</v>
      </c>
      <c r="I65" s="17">
        <f t="shared" si="1"/>
        <v>66.825</v>
      </c>
      <c r="J65" s="19">
        <f t="shared" si="6"/>
        <v>8</v>
      </c>
      <c r="K65" s="2"/>
      <c r="L65" s="5"/>
    </row>
    <row r="66" spans="1:12" ht="17.25" customHeight="1">
      <c r="A66" s="7" t="s">
        <v>316</v>
      </c>
      <c r="B66" s="7" t="s">
        <v>7</v>
      </c>
      <c r="C66" s="7" t="s">
        <v>8</v>
      </c>
      <c r="D66" s="7" t="s">
        <v>9</v>
      </c>
      <c r="E66" s="8">
        <v>56.6</v>
      </c>
      <c r="F66" s="16">
        <f t="shared" si="3"/>
        <v>28.3</v>
      </c>
      <c r="G66" s="1">
        <v>76.33</v>
      </c>
      <c r="H66" s="17">
        <f t="shared" si="4"/>
        <v>38.165</v>
      </c>
      <c r="I66" s="17">
        <f t="shared" si="1"/>
        <v>66.465</v>
      </c>
      <c r="J66" s="19">
        <f t="shared" si="6"/>
        <v>9</v>
      </c>
      <c r="K66" s="2"/>
      <c r="L66" s="5"/>
    </row>
    <row r="67" spans="1:12" ht="17.25" customHeight="1">
      <c r="A67" s="7" t="s">
        <v>216</v>
      </c>
      <c r="B67" s="7" t="s">
        <v>12</v>
      </c>
      <c r="C67" s="7" t="s">
        <v>8</v>
      </c>
      <c r="D67" s="7" t="s">
        <v>9</v>
      </c>
      <c r="E67" s="8">
        <v>55.16</v>
      </c>
      <c r="F67" s="16">
        <f t="shared" si="3"/>
        <v>27.58</v>
      </c>
      <c r="G67" s="1">
        <v>68.33</v>
      </c>
      <c r="H67" s="17">
        <f t="shared" si="4"/>
        <v>34.165</v>
      </c>
      <c r="I67" s="17">
        <f t="shared" si="1"/>
        <v>61.745</v>
      </c>
      <c r="J67" s="19">
        <f t="shared" si="6"/>
        <v>10</v>
      </c>
      <c r="K67" s="2"/>
      <c r="L67" s="5"/>
    </row>
    <row r="68" spans="1:12" ht="17.25" customHeight="1">
      <c r="A68" s="7" t="s">
        <v>352</v>
      </c>
      <c r="B68" s="7" t="s">
        <v>7</v>
      </c>
      <c r="C68" s="7" t="s">
        <v>52</v>
      </c>
      <c r="D68" s="7" t="s">
        <v>53</v>
      </c>
      <c r="E68" s="8">
        <v>56.54</v>
      </c>
      <c r="F68" s="16">
        <f t="shared" si="3"/>
        <v>28.27</v>
      </c>
      <c r="G68" s="1">
        <v>73.67</v>
      </c>
      <c r="H68" s="17">
        <f t="shared" si="4"/>
        <v>36.835</v>
      </c>
      <c r="I68" s="17">
        <f aca="true" t="shared" si="7" ref="I68:I131">F68+H68</f>
        <v>65.105</v>
      </c>
      <c r="J68" s="19">
        <f>RANK(I68,$I$68:$I$69)</f>
        <v>1</v>
      </c>
      <c r="K68" s="2" t="s">
        <v>398</v>
      </c>
      <c r="L68" s="22">
        <v>43340</v>
      </c>
    </row>
    <row r="69" spans="1:12" ht="17.25" customHeight="1">
      <c r="A69" s="7" t="s">
        <v>51</v>
      </c>
      <c r="B69" s="7" t="s">
        <v>7</v>
      </c>
      <c r="C69" s="7" t="s">
        <v>52</v>
      </c>
      <c r="D69" s="7" t="s">
        <v>53</v>
      </c>
      <c r="E69" s="8">
        <v>50.36</v>
      </c>
      <c r="F69" s="16">
        <f t="shared" si="3"/>
        <v>25.18</v>
      </c>
      <c r="G69" s="1">
        <v>69.33</v>
      </c>
      <c r="H69" s="17">
        <f t="shared" si="4"/>
        <v>34.665</v>
      </c>
      <c r="I69" s="17">
        <f t="shared" si="7"/>
        <v>59.845</v>
      </c>
      <c r="J69" s="19">
        <f>RANK(I69,$I$68:$I$69)</f>
        <v>2</v>
      </c>
      <c r="K69" s="2"/>
      <c r="L69" s="5"/>
    </row>
    <row r="70" spans="1:12" ht="17.25" customHeight="1">
      <c r="A70" s="18" t="s">
        <v>209</v>
      </c>
      <c r="B70" s="7" t="s">
        <v>7</v>
      </c>
      <c r="C70" s="7" t="s">
        <v>143</v>
      </c>
      <c r="D70" s="7" t="s">
        <v>210</v>
      </c>
      <c r="E70" s="8"/>
      <c r="F70" s="16"/>
      <c r="G70" s="1">
        <v>78.67</v>
      </c>
      <c r="H70" s="17">
        <f>G70</f>
        <v>78.67</v>
      </c>
      <c r="I70" s="17">
        <f t="shared" si="7"/>
        <v>78.67</v>
      </c>
      <c r="J70" s="19">
        <f>RANK(I70,$I$70:$I$71)</f>
        <v>1</v>
      </c>
      <c r="K70" s="2" t="s">
        <v>398</v>
      </c>
      <c r="L70" s="22">
        <v>43340</v>
      </c>
    </row>
    <row r="71" spans="1:12" ht="17.25" customHeight="1">
      <c r="A71" s="18" t="s">
        <v>320</v>
      </c>
      <c r="B71" s="7" t="s">
        <v>7</v>
      </c>
      <c r="C71" s="7" t="s">
        <v>143</v>
      </c>
      <c r="D71" s="7" t="s">
        <v>210</v>
      </c>
      <c r="E71" s="8"/>
      <c r="F71" s="16"/>
      <c r="G71" s="1">
        <v>76.67</v>
      </c>
      <c r="H71" s="17">
        <f>G71</f>
        <v>76.67</v>
      </c>
      <c r="I71" s="17">
        <f t="shared" si="7"/>
        <v>76.67</v>
      </c>
      <c r="J71" s="19">
        <f>RANK(I71,$I$70:$I$71)</f>
        <v>2</v>
      </c>
      <c r="K71" s="2"/>
      <c r="L71" s="5"/>
    </row>
    <row r="72" spans="1:12" ht="17.25" customHeight="1">
      <c r="A72" s="7" t="s">
        <v>181</v>
      </c>
      <c r="B72" s="7" t="s">
        <v>7</v>
      </c>
      <c r="C72" s="7" t="s">
        <v>143</v>
      </c>
      <c r="D72" s="7" t="s">
        <v>124</v>
      </c>
      <c r="E72" s="8">
        <v>64.22</v>
      </c>
      <c r="F72" s="16">
        <f aca="true" t="shared" si="8" ref="F72:F120">E72*0.5</f>
        <v>32.11</v>
      </c>
      <c r="G72" s="1">
        <v>94.33</v>
      </c>
      <c r="H72" s="17">
        <f aca="true" t="shared" si="9" ref="H72:H95">G72*0.5</f>
        <v>47.165</v>
      </c>
      <c r="I72" s="17">
        <f t="shared" si="7"/>
        <v>79.275</v>
      </c>
      <c r="J72" s="19">
        <f>RANK(I72,$I$72:$I$72)</f>
        <v>1</v>
      </c>
      <c r="K72" s="2" t="s">
        <v>398</v>
      </c>
      <c r="L72" s="22">
        <v>43340</v>
      </c>
    </row>
    <row r="73" spans="1:12" ht="17.25" customHeight="1">
      <c r="A73" s="7" t="s">
        <v>230</v>
      </c>
      <c r="B73" s="7" t="s">
        <v>7</v>
      </c>
      <c r="C73" s="7" t="s">
        <v>84</v>
      </c>
      <c r="D73" s="7" t="s">
        <v>85</v>
      </c>
      <c r="E73" s="8">
        <v>71.58</v>
      </c>
      <c r="F73" s="16">
        <f t="shared" si="8"/>
        <v>35.79</v>
      </c>
      <c r="G73" s="1">
        <v>95.83</v>
      </c>
      <c r="H73" s="17">
        <f t="shared" si="9"/>
        <v>47.915</v>
      </c>
      <c r="I73" s="17">
        <f t="shared" si="7"/>
        <v>83.705</v>
      </c>
      <c r="J73" s="19">
        <f>RANK(I73,$I$73:$I$75)</f>
        <v>1</v>
      </c>
      <c r="K73" s="2" t="s">
        <v>398</v>
      </c>
      <c r="L73" s="22">
        <v>43340</v>
      </c>
    </row>
    <row r="74" spans="1:12" ht="17.25" customHeight="1">
      <c r="A74" s="7" t="s">
        <v>234</v>
      </c>
      <c r="B74" s="7" t="s">
        <v>12</v>
      </c>
      <c r="C74" s="7" t="s">
        <v>84</v>
      </c>
      <c r="D74" s="7" t="s">
        <v>85</v>
      </c>
      <c r="E74" s="8">
        <v>67.82</v>
      </c>
      <c r="F74" s="16">
        <f t="shared" si="8"/>
        <v>33.91</v>
      </c>
      <c r="G74" s="1">
        <v>78</v>
      </c>
      <c r="H74" s="17">
        <f t="shared" si="9"/>
        <v>39</v>
      </c>
      <c r="I74" s="17">
        <f t="shared" si="7"/>
        <v>72.91</v>
      </c>
      <c r="J74" s="19">
        <f>RANK(I74,$I$73:$I$75)</f>
        <v>2</v>
      </c>
      <c r="K74" s="2"/>
      <c r="L74" s="5"/>
    </row>
    <row r="75" spans="1:12" ht="17.25" customHeight="1">
      <c r="A75" s="7" t="s">
        <v>265</v>
      </c>
      <c r="B75" s="7" t="s">
        <v>7</v>
      </c>
      <c r="C75" s="7" t="s">
        <v>84</v>
      </c>
      <c r="D75" s="7" t="s">
        <v>85</v>
      </c>
      <c r="E75" s="8">
        <v>65.86</v>
      </c>
      <c r="F75" s="16">
        <f t="shared" si="8"/>
        <v>32.93</v>
      </c>
      <c r="G75" s="1">
        <v>65</v>
      </c>
      <c r="H75" s="17">
        <f t="shared" si="9"/>
        <v>32.5</v>
      </c>
      <c r="I75" s="17">
        <f t="shared" si="7"/>
        <v>65.43</v>
      </c>
      <c r="J75" s="19">
        <f>RANK(I75,$I$73:$I$75)</f>
        <v>3</v>
      </c>
      <c r="K75" s="2"/>
      <c r="L75" s="5"/>
    </row>
    <row r="76" spans="1:12" ht="17.25" customHeight="1">
      <c r="A76" s="7" t="s">
        <v>286</v>
      </c>
      <c r="B76" s="7" t="s">
        <v>7</v>
      </c>
      <c r="C76" s="7" t="s">
        <v>190</v>
      </c>
      <c r="D76" s="7" t="s">
        <v>191</v>
      </c>
      <c r="E76" s="8">
        <v>64.78</v>
      </c>
      <c r="F76" s="16">
        <f t="shared" si="8"/>
        <v>32.39</v>
      </c>
      <c r="G76" s="1">
        <v>83.33</v>
      </c>
      <c r="H76" s="17">
        <f t="shared" si="9"/>
        <v>41.665</v>
      </c>
      <c r="I76" s="17">
        <f t="shared" si="7"/>
        <v>74.055</v>
      </c>
      <c r="J76" s="19">
        <f>RANK(I76,$I$76:$I$78)</f>
        <v>1</v>
      </c>
      <c r="K76" s="2" t="s">
        <v>398</v>
      </c>
      <c r="L76" s="22">
        <v>43340</v>
      </c>
    </row>
    <row r="77" spans="1:12" ht="17.25" customHeight="1">
      <c r="A77" s="7" t="s">
        <v>269</v>
      </c>
      <c r="B77" s="7" t="s">
        <v>7</v>
      </c>
      <c r="C77" s="7" t="s">
        <v>190</v>
      </c>
      <c r="D77" s="7" t="s">
        <v>191</v>
      </c>
      <c r="E77" s="8">
        <v>57.54</v>
      </c>
      <c r="F77" s="16">
        <f t="shared" si="8"/>
        <v>28.77</v>
      </c>
      <c r="G77" s="1">
        <v>82</v>
      </c>
      <c r="H77" s="17">
        <f t="shared" si="9"/>
        <v>41</v>
      </c>
      <c r="I77" s="17">
        <f t="shared" si="7"/>
        <v>69.77</v>
      </c>
      <c r="J77" s="19">
        <f>RANK(I77,$I$76:$I$78)</f>
        <v>2</v>
      </c>
      <c r="K77" s="2"/>
      <c r="L77" s="5"/>
    </row>
    <row r="78" spans="1:12" ht="17.25" customHeight="1">
      <c r="A78" s="7" t="s">
        <v>169</v>
      </c>
      <c r="B78" s="7" t="s">
        <v>7</v>
      </c>
      <c r="C78" s="7" t="s">
        <v>190</v>
      </c>
      <c r="D78" s="7" t="s">
        <v>191</v>
      </c>
      <c r="E78" s="8">
        <v>56.96</v>
      </c>
      <c r="F78" s="16">
        <f t="shared" si="8"/>
        <v>28.48</v>
      </c>
      <c r="G78" s="1">
        <v>64.33</v>
      </c>
      <c r="H78" s="17">
        <f t="shared" si="9"/>
        <v>32.165</v>
      </c>
      <c r="I78" s="17">
        <f t="shared" si="7"/>
        <v>60.644999999999996</v>
      </c>
      <c r="J78" s="19">
        <f>RANK(I78,$I$76:$I$78)</f>
        <v>3</v>
      </c>
      <c r="K78" s="2"/>
      <c r="L78" s="5"/>
    </row>
    <row r="79" spans="1:12" ht="17.25" customHeight="1">
      <c r="A79" s="7" t="s">
        <v>66</v>
      </c>
      <c r="B79" s="7" t="s">
        <v>12</v>
      </c>
      <c r="C79" s="7" t="s">
        <v>55</v>
      </c>
      <c r="D79" s="7" t="s">
        <v>56</v>
      </c>
      <c r="E79" s="8">
        <v>49.34</v>
      </c>
      <c r="F79" s="16">
        <f t="shared" si="8"/>
        <v>24.67</v>
      </c>
      <c r="G79" s="1">
        <v>77.53</v>
      </c>
      <c r="H79" s="17">
        <f t="shared" si="9"/>
        <v>38.765</v>
      </c>
      <c r="I79" s="17">
        <f t="shared" si="7"/>
        <v>63.435</v>
      </c>
      <c r="J79" s="19">
        <f>RANK(I79,$I$79:$I$81)</f>
        <v>1</v>
      </c>
      <c r="K79" s="2" t="s">
        <v>398</v>
      </c>
      <c r="L79" s="22">
        <v>43340</v>
      </c>
    </row>
    <row r="80" spans="1:12" ht="17.25" customHeight="1">
      <c r="A80" s="7" t="s">
        <v>351</v>
      </c>
      <c r="B80" s="7" t="s">
        <v>7</v>
      </c>
      <c r="C80" s="7" t="s">
        <v>55</v>
      </c>
      <c r="D80" s="7" t="s">
        <v>56</v>
      </c>
      <c r="E80" s="8">
        <v>54.14</v>
      </c>
      <c r="F80" s="16">
        <f t="shared" si="8"/>
        <v>27.07</v>
      </c>
      <c r="G80" s="1">
        <v>70.07</v>
      </c>
      <c r="H80" s="17">
        <f t="shared" si="9"/>
        <v>35.035</v>
      </c>
      <c r="I80" s="17">
        <f t="shared" si="7"/>
        <v>62.105</v>
      </c>
      <c r="J80" s="19">
        <f>RANK(I80,$I$79:$I$81)</f>
        <v>2</v>
      </c>
      <c r="K80" s="2"/>
      <c r="L80" s="5"/>
    </row>
    <row r="81" spans="1:12" ht="17.25" customHeight="1">
      <c r="A81" s="7" t="s">
        <v>120</v>
      </c>
      <c r="B81" s="7" t="s">
        <v>12</v>
      </c>
      <c r="C81" s="7" t="s">
        <v>55</v>
      </c>
      <c r="D81" s="7" t="s">
        <v>56</v>
      </c>
      <c r="E81" s="8">
        <v>51.3</v>
      </c>
      <c r="F81" s="16">
        <f t="shared" si="8"/>
        <v>25.65</v>
      </c>
      <c r="G81" s="1">
        <v>70.67</v>
      </c>
      <c r="H81" s="17">
        <f t="shared" si="9"/>
        <v>35.335</v>
      </c>
      <c r="I81" s="17">
        <f t="shared" si="7"/>
        <v>60.985</v>
      </c>
      <c r="J81" s="19">
        <f>RANK(I81,$I$79:$I$81)</f>
        <v>3</v>
      </c>
      <c r="K81" s="2"/>
      <c r="L81" s="5"/>
    </row>
    <row r="82" spans="1:12" ht="17.25" customHeight="1">
      <c r="A82" s="7" t="s">
        <v>70</v>
      </c>
      <c r="B82" s="7" t="s">
        <v>7</v>
      </c>
      <c r="C82" s="7" t="s">
        <v>143</v>
      </c>
      <c r="D82" s="7" t="s">
        <v>71</v>
      </c>
      <c r="E82" s="8">
        <v>63.42</v>
      </c>
      <c r="F82" s="16">
        <f t="shared" si="8"/>
        <v>31.71</v>
      </c>
      <c r="G82" s="1">
        <v>81.33</v>
      </c>
      <c r="H82" s="17">
        <f t="shared" si="9"/>
        <v>40.665</v>
      </c>
      <c r="I82" s="17">
        <f t="shared" si="7"/>
        <v>72.375</v>
      </c>
      <c r="J82" s="19">
        <f>RANK(I82,$I$82:$I$84)</f>
        <v>1</v>
      </c>
      <c r="K82" s="2" t="s">
        <v>398</v>
      </c>
      <c r="L82" s="22">
        <v>43340</v>
      </c>
    </row>
    <row r="83" spans="1:12" ht="17.25" customHeight="1">
      <c r="A83" s="7" t="s">
        <v>211</v>
      </c>
      <c r="B83" s="7" t="s">
        <v>7</v>
      </c>
      <c r="C83" s="7" t="s">
        <v>143</v>
      </c>
      <c r="D83" s="7" t="s">
        <v>71</v>
      </c>
      <c r="E83" s="8">
        <v>58.44</v>
      </c>
      <c r="F83" s="16">
        <f t="shared" si="8"/>
        <v>29.22</v>
      </c>
      <c r="G83" s="1">
        <v>70</v>
      </c>
      <c r="H83" s="17">
        <f t="shared" si="9"/>
        <v>35</v>
      </c>
      <c r="I83" s="17">
        <f t="shared" si="7"/>
        <v>64.22</v>
      </c>
      <c r="J83" s="19">
        <f>RANK(I83,$I$82:$I$84)</f>
        <v>2</v>
      </c>
      <c r="K83" s="2"/>
      <c r="L83" s="5"/>
    </row>
    <row r="84" spans="1:12" ht="17.25" customHeight="1">
      <c r="A84" s="7" t="s">
        <v>276</v>
      </c>
      <c r="B84" s="7" t="s">
        <v>7</v>
      </c>
      <c r="C84" s="7" t="s">
        <v>143</v>
      </c>
      <c r="D84" s="7" t="s">
        <v>71</v>
      </c>
      <c r="E84" s="8">
        <v>53.88</v>
      </c>
      <c r="F84" s="16">
        <f t="shared" si="8"/>
        <v>26.94</v>
      </c>
      <c r="G84" s="1">
        <v>61</v>
      </c>
      <c r="H84" s="17">
        <f t="shared" si="9"/>
        <v>30.5</v>
      </c>
      <c r="I84" s="17">
        <f t="shared" si="7"/>
        <v>57.44</v>
      </c>
      <c r="J84" s="19">
        <f>RANK(I84,$I$82:$I$84)</f>
        <v>3</v>
      </c>
      <c r="K84" s="2"/>
      <c r="L84" s="5"/>
    </row>
    <row r="85" spans="1:12" ht="17.25" customHeight="1">
      <c r="A85" s="7" t="s">
        <v>296</v>
      </c>
      <c r="B85" s="7" t="s">
        <v>7</v>
      </c>
      <c r="C85" s="7" t="s">
        <v>10</v>
      </c>
      <c r="D85" s="7" t="s">
        <v>161</v>
      </c>
      <c r="E85" s="8">
        <v>86.04</v>
      </c>
      <c r="F85" s="16">
        <f t="shared" si="8"/>
        <v>43.02</v>
      </c>
      <c r="G85" s="1">
        <v>86.67</v>
      </c>
      <c r="H85" s="17">
        <f t="shared" si="9"/>
        <v>43.335</v>
      </c>
      <c r="I85" s="17">
        <f t="shared" si="7"/>
        <v>86.355</v>
      </c>
      <c r="J85" s="19">
        <f aca="true" t="shared" si="10" ref="J85:J90">RANK(I85,$I$85:$I$90)</f>
        <v>1</v>
      </c>
      <c r="K85" s="2" t="s">
        <v>398</v>
      </c>
      <c r="L85" s="22">
        <v>43340</v>
      </c>
    </row>
    <row r="86" spans="1:12" ht="17.25" customHeight="1">
      <c r="A86" s="7" t="s">
        <v>128</v>
      </c>
      <c r="B86" s="7" t="s">
        <v>7</v>
      </c>
      <c r="C86" s="7" t="s">
        <v>10</v>
      </c>
      <c r="D86" s="7" t="s">
        <v>161</v>
      </c>
      <c r="E86" s="8">
        <v>87.19</v>
      </c>
      <c r="F86" s="16">
        <f t="shared" si="8"/>
        <v>43.595</v>
      </c>
      <c r="G86" s="1">
        <v>83</v>
      </c>
      <c r="H86" s="17">
        <f t="shared" si="9"/>
        <v>41.5</v>
      </c>
      <c r="I86" s="17">
        <f t="shared" si="7"/>
        <v>85.095</v>
      </c>
      <c r="J86" s="19">
        <f t="shared" si="10"/>
        <v>2</v>
      </c>
      <c r="K86" s="2" t="s">
        <v>398</v>
      </c>
      <c r="L86" s="22">
        <v>43340</v>
      </c>
    </row>
    <row r="87" spans="1:12" s="10" customFormat="1" ht="17.25" customHeight="1">
      <c r="A87" s="11" t="s">
        <v>336</v>
      </c>
      <c r="B87" s="11" t="s">
        <v>7</v>
      </c>
      <c r="C87" s="11" t="s">
        <v>10</v>
      </c>
      <c r="D87" s="11" t="s">
        <v>161</v>
      </c>
      <c r="E87" s="9">
        <v>87.84</v>
      </c>
      <c r="F87" s="16">
        <f t="shared" si="8"/>
        <v>43.92</v>
      </c>
      <c r="G87" s="12">
        <v>79.67</v>
      </c>
      <c r="H87" s="17">
        <f t="shared" si="9"/>
        <v>39.835</v>
      </c>
      <c r="I87" s="17">
        <f t="shared" si="7"/>
        <v>83.755</v>
      </c>
      <c r="J87" s="19">
        <f t="shared" si="10"/>
        <v>3</v>
      </c>
      <c r="K87" s="20"/>
      <c r="L87" s="21"/>
    </row>
    <row r="88" spans="1:12" ht="17.25" customHeight="1">
      <c r="A88" s="7" t="s">
        <v>308</v>
      </c>
      <c r="B88" s="7" t="s">
        <v>7</v>
      </c>
      <c r="C88" s="7" t="s">
        <v>10</v>
      </c>
      <c r="D88" s="7" t="s">
        <v>161</v>
      </c>
      <c r="E88" s="8">
        <v>84.72</v>
      </c>
      <c r="F88" s="16">
        <f t="shared" si="8"/>
        <v>42.36</v>
      </c>
      <c r="G88" s="1">
        <v>81</v>
      </c>
      <c r="H88" s="17">
        <f t="shared" si="9"/>
        <v>40.5</v>
      </c>
      <c r="I88" s="17">
        <f t="shared" si="7"/>
        <v>82.86</v>
      </c>
      <c r="J88" s="19">
        <f t="shared" si="10"/>
        <v>4</v>
      </c>
      <c r="K88" s="2"/>
      <c r="L88" s="5"/>
    </row>
    <row r="89" spans="1:12" ht="17.25" customHeight="1">
      <c r="A89" s="7" t="s">
        <v>379</v>
      </c>
      <c r="B89" s="7" t="s">
        <v>7</v>
      </c>
      <c r="C89" s="7" t="s">
        <v>10</v>
      </c>
      <c r="D89" s="7" t="s">
        <v>161</v>
      </c>
      <c r="E89" s="8">
        <v>86.32</v>
      </c>
      <c r="F89" s="16">
        <f t="shared" si="8"/>
        <v>43.16</v>
      </c>
      <c r="G89" s="1">
        <v>79</v>
      </c>
      <c r="H89" s="17">
        <f t="shared" si="9"/>
        <v>39.5</v>
      </c>
      <c r="I89" s="17">
        <f t="shared" si="7"/>
        <v>82.66</v>
      </c>
      <c r="J89" s="19">
        <f t="shared" si="10"/>
        <v>5</v>
      </c>
      <c r="K89" s="2"/>
      <c r="L89" s="5"/>
    </row>
    <row r="90" spans="1:12" ht="17.25" customHeight="1">
      <c r="A90" s="7" t="s">
        <v>314</v>
      </c>
      <c r="B90" s="7" t="s">
        <v>7</v>
      </c>
      <c r="C90" s="7" t="s">
        <v>10</v>
      </c>
      <c r="D90" s="7" t="s">
        <v>161</v>
      </c>
      <c r="E90" s="8">
        <v>84.79</v>
      </c>
      <c r="F90" s="16">
        <f t="shared" si="8"/>
        <v>42.395</v>
      </c>
      <c r="G90" s="1">
        <v>76.67</v>
      </c>
      <c r="H90" s="17">
        <f t="shared" si="9"/>
        <v>38.335</v>
      </c>
      <c r="I90" s="17">
        <f t="shared" si="7"/>
        <v>80.73</v>
      </c>
      <c r="J90" s="19">
        <f t="shared" si="10"/>
        <v>6</v>
      </c>
      <c r="K90" s="2"/>
      <c r="L90" s="5"/>
    </row>
    <row r="91" spans="1:12" ht="17.25" customHeight="1">
      <c r="A91" s="7" t="s">
        <v>30</v>
      </c>
      <c r="B91" s="7" t="s">
        <v>7</v>
      </c>
      <c r="C91" s="7" t="s">
        <v>18</v>
      </c>
      <c r="D91" s="7" t="s">
        <v>31</v>
      </c>
      <c r="E91" s="8">
        <v>79.83</v>
      </c>
      <c r="F91" s="16">
        <f t="shared" si="8"/>
        <v>39.915</v>
      </c>
      <c r="G91" s="1">
        <v>87.67</v>
      </c>
      <c r="H91" s="17">
        <f t="shared" si="9"/>
        <v>43.835</v>
      </c>
      <c r="I91" s="17">
        <f t="shared" si="7"/>
        <v>83.75</v>
      </c>
      <c r="J91" s="19">
        <f>RANK(I91,$I$91:$I$93)</f>
        <v>1</v>
      </c>
      <c r="K91" s="2" t="s">
        <v>398</v>
      </c>
      <c r="L91" s="22">
        <v>43340</v>
      </c>
    </row>
    <row r="92" spans="1:12" ht="17.25" customHeight="1">
      <c r="A92" s="7" t="s">
        <v>353</v>
      </c>
      <c r="B92" s="7" t="s">
        <v>12</v>
      </c>
      <c r="C92" s="7" t="s">
        <v>18</v>
      </c>
      <c r="D92" s="7" t="s">
        <v>31</v>
      </c>
      <c r="E92" s="8">
        <v>85.39</v>
      </c>
      <c r="F92" s="16">
        <f t="shared" si="8"/>
        <v>42.695</v>
      </c>
      <c r="G92" s="1">
        <v>80.33</v>
      </c>
      <c r="H92" s="17">
        <f t="shared" si="9"/>
        <v>40.165</v>
      </c>
      <c r="I92" s="17">
        <f t="shared" si="7"/>
        <v>82.86</v>
      </c>
      <c r="J92" s="19">
        <f>RANK(I92,$I$91:$I$93)</f>
        <v>2</v>
      </c>
      <c r="K92" s="2"/>
      <c r="L92" s="5"/>
    </row>
    <row r="93" spans="1:12" ht="17.25" customHeight="1">
      <c r="A93" s="7" t="s">
        <v>259</v>
      </c>
      <c r="B93" s="7" t="s">
        <v>7</v>
      </c>
      <c r="C93" s="7" t="s">
        <v>18</v>
      </c>
      <c r="D93" s="7" t="s">
        <v>31</v>
      </c>
      <c r="E93" s="8">
        <v>83.35</v>
      </c>
      <c r="F93" s="16">
        <f t="shared" si="8"/>
        <v>41.675</v>
      </c>
      <c r="G93" s="1">
        <v>82</v>
      </c>
      <c r="H93" s="17">
        <f t="shared" si="9"/>
        <v>41</v>
      </c>
      <c r="I93" s="17">
        <f t="shared" si="7"/>
        <v>82.675</v>
      </c>
      <c r="J93" s="19">
        <f>RANK(I93,$I$91:$I$93)</f>
        <v>3</v>
      </c>
      <c r="K93" s="2"/>
      <c r="L93" s="5"/>
    </row>
    <row r="94" spans="1:12" ht="17.25" customHeight="1">
      <c r="A94" s="7" t="s">
        <v>277</v>
      </c>
      <c r="B94" s="7" t="s">
        <v>7</v>
      </c>
      <c r="C94" s="7" t="s">
        <v>82</v>
      </c>
      <c r="D94" s="7" t="s">
        <v>113</v>
      </c>
      <c r="E94" s="8">
        <v>88.43</v>
      </c>
      <c r="F94" s="16">
        <f t="shared" si="8"/>
        <v>44.215</v>
      </c>
      <c r="G94" s="1">
        <v>86.83</v>
      </c>
      <c r="H94" s="17">
        <f t="shared" si="9"/>
        <v>43.415</v>
      </c>
      <c r="I94" s="17">
        <f t="shared" si="7"/>
        <v>87.63</v>
      </c>
      <c r="J94" s="19">
        <f>RANK(I94,$I$94:$I$96)</f>
        <v>1</v>
      </c>
      <c r="K94" s="2" t="s">
        <v>398</v>
      </c>
      <c r="L94" s="22">
        <v>43340</v>
      </c>
    </row>
    <row r="95" spans="1:12" ht="17.25" customHeight="1">
      <c r="A95" s="7" t="s">
        <v>204</v>
      </c>
      <c r="B95" s="7" t="s">
        <v>7</v>
      </c>
      <c r="C95" s="7" t="s">
        <v>82</v>
      </c>
      <c r="D95" s="7" t="s">
        <v>113</v>
      </c>
      <c r="E95" s="8">
        <v>81.3</v>
      </c>
      <c r="F95" s="16">
        <f t="shared" si="8"/>
        <v>40.65</v>
      </c>
      <c r="G95" s="1">
        <v>88.67</v>
      </c>
      <c r="H95" s="17">
        <f t="shared" si="9"/>
        <v>44.335</v>
      </c>
      <c r="I95" s="17">
        <f t="shared" si="7"/>
        <v>84.985</v>
      </c>
      <c r="J95" s="19">
        <f>RANK(I95,$I$94:$I$96)</f>
        <v>2</v>
      </c>
      <c r="K95" s="2"/>
      <c r="L95" s="5"/>
    </row>
    <row r="96" spans="1:12" ht="17.25" customHeight="1">
      <c r="A96" s="7" t="s">
        <v>207</v>
      </c>
      <c r="B96" s="7" t="s">
        <v>7</v>
      </c>
      <c r="C96" s="7" t="s">
        <v>82</v>
      </c>
      <c r="D96" s="7" t="s">
        <v>113</v>
      </c>
      <c r="E96" s="8">
        <v>81.26</v>
      </c>
      <c r="F96" s="16">
        <f t="shared" si="8"/>
        <v>40.63</v>
      </c>
      <c r="G96" s="1" t="s">
        <v>100</v>
      </c>
      <c r="H96" s="17">
        <v>0</v>
      </c>
      <c r="I96" s="17">
        <f t="shared" si="7"/>
        <v>40.63</v>
      </c>
      <c r="J96" s="19">
        <f>RANK(I96,$I$94:$I$96)</f>
        <v>3</v>
      </c>
      <c r="K96" s="2"/>
      <c r="L96" s="5"/>
    </row>
    <row r="97" spans="1:12" ht="17.25" customHeight="1">
      <c r="A97" s="7" t="s">
        <v>67</v>
      </c>
      <c r="B97" s="7" t="s">
        <v>7</v>
      </c>
      <c r="C97" s="7" t="s">
        <v>13</v>
      </c>
      <c r="D97" s="7" t="s">
        <v>14</v>
      </c>
      <c r="E97" s="8">
        <v>90.25</v>
      </c>
      <c r="F97" s="16">
        <f t="shared" si="8"/>
        <v>45.125</v>
      </c>
      <c r="G97" s="1">
        <v>88</v>
      </c>
      <c r="H97" s="17">
        <f aca="true" t="shared" si="11" ref="H97:H110">G97*0.5</f>
        <v>44</v>
      </c>
      <c r="I97" s="17">
        <f t="shared" si="7"/>
        <v>89.125</v>
      </c>
      <c r="J97" s="19">
        <f aca="true" t="shared" si="12" ref="J97:J102">RANK(I97,$I$97:$I$102)</f>
        <v>1</v>
      </c>
      <c r="K97" s="2" t="s">
        <v>398</v>
      </c>
      <c r="L97" s="22">
        <v>43340</v>
      </c>
    </row>
    <row r="98" spans="1:12" ht="17.25" customHeight="1">
      <c r="A98" s="7" t="s">
        <v>241</v>
      </c>
      <c r="B98" s="7" t="s">
        <v>7</v>
      </c>
      <c r="C98" s="7" t="s">
        <v>13</v>
      </c>
      <c r="D98" s="7" t="s">
        <v>14</v>
      </c>
      <c r="E98" s="8">
        <v>84.93</v>
      </c>
      <c r="F98" s="16">
        <f t="shared" si="8"/>
        <v>42.465</v>
      </c>
      <c r="G98" s="1">
        <v>84</v>
      </c>
      <c r="H98" s="17">
        <f t="shared" si="11"/>
        <v>42</v>
      </c>
      <c r="I98" s="17">
        <f t="shared" si="7"/>
        <v>84.465</v>
      </c>
      <c r="J98" s="19">
        <f t="shared" si="12"/>
        <v>2</v>
      </c>
      <c r="K98" s="2" t="s">
        <v>398</v>
      </c>
      <c r="L98" s="22">
        <v>43340</v>
      </c>
    </row>
    <row r="99" spans="1:12" ht="17.25" customHeight="1">
      <c r="A99" s="7" t="s">
        <v>275</v>
      </c>
      <c r="B99" s="7" t="s">
        <v>7</v>
      </c>
      <c r="C99" s="7" t="s">
        <v>13</v>
      </c>
      <c r="D99" s="7" t="s">
        <v>14</v>
      </c>
      <c r="E99" s="8">
        <v>86.17</v>
      </c>
      <c r="F99" s="16">
        <f t="shared" si="8"/>
        <v>43.085</v>
      </c>
      <c r="G99" s="1">
        <v>82.33</v>
      </c>
      <c r="H99" s="17">
        <f t="shared" si="11"/>
        <v>41.165</v>
      </c>
      <c r="I99" s="17">
        <f t="shared" si="7"/>
        <v>84.25</v>
      </c>
      <c r="J99" s="19">
        <f t="shared" si="12"/>
        <v>3</v>
      </c>
      <c r="K99" s="2"/>
      <c r="L99" s="5"/>
    </row>
    <row r="100" spans="1:12" ht="17.25" customHeight="1">
      <c r="A100" s="7" t="s">
        <v>343</v>
      </c>
      <c r="B100" s="7" t="s">
        <v>7</v>
      </c>
      <c r="C100" s="7" t="s">
        <v>13</v>
      </c>
      <c r="D100" s="7" t="s">
        <v>14</v>
      </c>
      <c r="E100" s="8">
        <v>85.13</v>
      </c>
      <c r="F100" s="16">
        <f t="shared" si="8"/>
        <v>42.565</v>
      </c>
      <c r="G100" s="1">
        <v>82.67</v>
      </c>
      <c r="H100" s="17">
        <f t="shared" si="11"/>
        <v>41.335</v>
      </c>
      <c r="I100" s="17">
        <f t="shared" si="7"/>
        <v>83.9</v>
      </c>
      <c r="J100" s="19">
        <f t="shared" si="12"/>
        <v>4</v>
      </c>
      <c r="K100" s="2"/>
      <c r="L100" s="5"/>
    </row>
    <row r="101" spans="1:12" ht="17.25" customHeight="1">
      <c r="A101" s="7" t="s">
        <v>150</v>
      </c>
      <c r="B101" s="7" t="s">
        <v>12</v>
      </c>
      <c r="C101" s="7" t="s">
        <v>13</v>
      </c>
      <c r="D101" s="7" t="s">
        <v>14</v>
      </c>
      <c r="E101" s="8">
        <v>85.82</v>
      </c>
      <c r="F101" s="16">
        <f t="shared" si="8"/>
        <v>42.91</v>
      </c>
      <c r="G101" s="1">
        <v>81</v>
      </c>
      <c r="H101" s="17">
        <f t="shared" si="11"/>
        <v>40.5</v>
      </c>
      <c r="I101" s="17">
        <f t="shared" si="7"/>
        <v>83.41</v>
      </c>
      <c r="J101" s="19">
        <f t="shared" si="12"/>
        <v>5</v>
      </c>
      <c r="K101" s="2"/>
      <c r="L101" s="5"/>
    </row>
    <row r="102" spans="1:12" ht="17.25" customHeight="1">
      <c r="A102" s="7" t="s">
        <v>135</v>
      </c>
      <c r="B102" s="7" t="s">
        <v>7</v>
      </c>
      <c r="C102" s="7" t="s">
        <v>13</v>
      </c>
      <c r="D102" s="7" t="s">
        <v>14</v>
      </c>
      <c r="E102" s="8">
        <v>85.96</v>
      </c>
      <c r="F102" s="16">
        <f t="shared" si="8"/>
        <v>42.98</v>
      </c>
      <c r="G102" s="1">
        <v>79</v>
      </c>
      <c r="H102" s="17">
        <f t="shared" si="11"/>
        <v>39.5</v>
      </c>
      <c r="I102" s="17">
        <f t="shared" si="7"/>
        <v>82.47999999999999</v>
      </c>
      <c r="J102" s="19">
        <f t="shared" si="12"/>
        <v>6</v>
      </c>
      <c r="K102" s="2"/>
      <c r="L102" s="5"/>
    </row>
    <row r="103" spans="1:12" ht="17.25" customHeight="1">
      <c r="A103" s="7" t="s">
        <v>382</v>
      </c>
      <c r="B103" s="7" t="s">
        <v>7</v>
      </c>
      <c r="C103" s="7" t="s">
        <v>25</v>
      </c>
      <c r="D103" s="7" t="s">
        <v>41</v>
      </c>
      <c r="E103" s="8">
        <v>86.24</v>
      </c>
      <c r="F103" s="16">
        <f t="shared" si="8"/>
        <v>43.12</v>
      </c>
      <c r="G103" s="1">
        <v>85.67</v>
      </c>
      <c r="H103" s="17">
        <f t="shared" si="11"/>
        <v>42.835</v>
      </c>
      <c r="I103" s="17">
        <f t="shared" si="7"/>
        <v>85.955</v>
      </c>
      <c r="J103" s="19">
        <f>RANK(I103,$I$103:$I$105)</f>
        <v>1</v>
      </c>
      <c r="K103" s="2" t="s">
        <v>398</v>
      </c>
      <c r="L103" s="22">
        <v>43340</v>
      </c>
    </row>
    <row r="104" spans="1:12" ht="17.25" customHeight="1">
      <c r="A104" s="7" t="s">
        <v>344</v>
      </c>
      <c r="B104" s="7" t="s">
        <v>7</v>
      </c>
      <c r="C104" s="7" t="s">
        <v>25</v>
      </c>
      <c r="D104" s="7" t="s">
        <v>41</v>
      </c>
      <c r="E104" s="8">
        <v>83.85</v>
      </c>
      <c r="F104" s="16">
        <f t="shared" si="8"/>
        <v>41.925</v>
      </c>
      <c r="G104" s="1">
        <v>82</v>
      </c>
      <c r="H104" s="17">
        <f t="shared" si="11"/>
        <v>41</v>
      </c>
      <c r="I104" s="17">
        <f t="shared" si="7"/>
        <v>82.925</v>
      </c>
      <c r="J104" s="19">
        <f>RANK(I104,$I$103:$I$105)</f>
        <v>2</v>
      </c>
      <c r="K104" s="2"/>
      <c r="L104" s="5"/>
    </row>
    <row r="105" spans="1:12" ht="17.25" customHeight="1">
      <c r="A105" s="7" t="s">
        <v>317</v>
      </c>
      <c r="B105" s="7" t="s">
        <v>12</v>
      </c>
      <c r="C105" s="7" t="s">
        <v>25</v>
      </c>
      <c r="D105" s="7" t="s">
        <v>41</v>
      </c>
      <c r="E105" s="8">
        <v>83.52</v>
      </c>
      <c r="F105" s="16">
        <f t="shared" si="8"/>
        <v>41.76</v>
      </c>
      <c r="G105" s="1">
        <v>81.67</v>
      </c>
      <c r="H105" s="17">
        <f t="shared" si="11"/>
        <v>40.835</v>
      </c>
      <c r="I105" s="17">
        <f t="shared" si="7"/>
        <v>82.595</v>
      </c>
      <c r="J105" s="19">
        <f>RANK(I105,$I$103:$I$105)</f>
        <v>3</v>
      </c>
      <c r="K105" s="2"/>
      <c r="L105" s="5"/>
    </row>
    <row r="106" spans="1:12" ht="17.25" customHeight="1">
      <c r="A106" s="7" t="s">
        <v>166</v>
      </c>
      <c r="B106" s="7" t="s">
        <v>7</v>
      </c>
      <c r="C106" s="7" t="s">
        <v>10</v>
      </c>
      <c r="D106" s="7" t="s">
        <v>11</v>
      </c>
      <c r="E106" s="8">
        <v>87.92</v>
      </c>
      <c r="F106" s="16">
        <f t="shared" si="8"/>
        <v>43.96</v>
      </c>
      <c r="G106" s="1">
        <v>84.33</v>
      </c>
      <c r="H106" s="17">
        <f t="shared" si="11"/>
        <v>42.165</v>
      </c>
      <c r="I106" s="17">
        <f t="shared" si="7"/>
        <v>86.125</v>
      </c>
      <c r="J106" s="19">
        <f>RANK(I106,$I$106:$I$108)</f>
        <v>1</v>
      </c>
      <c r="K106" s="2" t="s">
        <v>398</v>
      </c>
      <c r="L106" s="22">
        <v>43340</v>
      </c>
    </row>
    <row r="107" spans="1:12" ht="17.25" customHeight="1">
      <c r="A107" s="7" t="s">
        <v>311</v>
      </c>
      <c r="B107" s="7" t="s">
        <v>7</v>
      </c>
      <c r="C107" s="7" t="s">
        <v>10</v>
      </c>
      <c r="D107" s="7" t="s">
        <v>11</v>
      </c>
      <c r="E107" s="8">
        <v>89.06</v>
      </c>
      <c r="F107" s="16">
        <f t="shared" si="8"/>
        <v>44.53</v>
      </c>
      <c r="G107" s="1">
        <v>81</v>
      </c>
      <c r="H107" s="17">
        <f t="shared" si="11"/>
        <v>40.5</v>
      </c>
      <c r="I107" s="17">
        <f t="shared" si="7"/>
        <v>85.03</v>
      </c>
      <c r="J107" s="19">
        <f>RANK(I107,$I$106:$I$108)</f>
        <v>2</v>
      </c>
      <c r="K107" s="2"/>
      <c r="L107" s="5"/>
    </row>
    <row r="108" spans="1:12" ht="17.25" customHeight="1">
      <c r="A108" s="7" t="s">
        <v>167</v>
      </c>
      <c r="B108" s="7" t="s">
        <v>7</v>
      </c>
      <c r="C108" s="7" t="s">
        <v>10</v>
      </c>
      <c r="D108" s="7" t="s">
        <v>11</v>
      </c>
      <c r="E108" s="8">
        <v>88.63</v>
      </c>
      <c r="F108" s="16">
        <f t="shared" si="8"/>
        <v>44.315</v>
      </c>
      <c r="G108" s="1">
        <v>80</v>
      </c>
      <c r="H108" s="17">
        <f t="shared" si="11"/>
        <v>40</v>
      </c>
      <c r="I108" s="17">
        <f t="shared" si="7"/>
        <v>84.315</v>
      </c>
      <c r="J108" s="19">
        <f>RANK(I108,$I$106:$I$108)</f>
        <v>3</v>
      </c>
      <c r="K108" s="2"/>
      <c r="L108" s="5"/>
    </row>
    <row r="109" spans="1:12" ht="17.25" customHeight="1">
      <c r="A109" s="7" t="s">
        <v>236</v>
      </c>
      <c r="B109" s="7" t="s">
        <v>7</v>
      </c>
      <c r="C109" s="7" t="s">
        <v>10</v>
      </c>
      <c r="D109" s="7" t="s">
        <v>73</v>
      </c>
      <c r="E109" s="8">
        <v>87.19</v>
      </c>
      <c r="F109" s="16">
        <f t="shared" si="8"/>
        <v>43.595</v>
      </c>
      <c r="G109" s="1">
        <v>84</v>
      </c>
      <c r="H109" s="17">
        <f t="shared" si="11"/>
        <v>42</v>
      </c>
      <c r="I109" s="17">
        <f t="shared" si="7"/>
        <v>85.595</v>
      </c>
      <c r="J109" s="19">
        <f>RANK(I109,$I$109:$I$111)</f>
        <v>1</v>
      </c>
      <c r="K109" s="2" t="s">
        <v>398</v>
      </c>
      <c r="L109" s="22">
        <v>43340</v>
      </c>
    </row>
    <row r="110" spans="1:12" ht="17.25" customHeight="1">
      <c r="A110" s="7" t="s">
        <v>289</v>
      </c>
      <c r="B110" s="7" t="s">
        <v>12</v>
      </c>
      <c r="C110" s="7" t="s">
        <v>10</v>
      </c>
      <c r="D110" s="7" t="s">
        <v>73</v>
      </c>
      <c r="E110" s="8">
        <v>87.58</v>
      </c>
      <c r="F110" s="16">
        <f t="shared" si="8"/>
        <v>43.79</v>
      </c>
      <c r="G110" s="1">
        <v>81.33</v>
      </c>
      <c r="H110" s="17">
        <f t="shared" si="11"/>
        <v>40.665</v>
      </c>
      <c r="I110" s="17">
        <f t="shared" si="7"/>
        <v>84.455</v>
      </c>
      <c r="J110" s="19">
        <f>RANK(I110,$I$109:$I$111)</f>
        <v>2</v>
      </c>
      <c r="K110" s="2"/>
      <c r="L110" s="5"/>
    </row>
    <row r="111" spans="1:12" ht="17.25" customHeight="1">
      <c r="A111" s="7" t="s">
        <v>323</v>
      </c>
      <c r="B111" s="7" t="s">
        <v>7</v>
      </c>
      <c r="C111" s="7" t="s">
        <v>10</v>
      </c>
      <c r="D111" s="7" t="s">
        <v>73</v>
      </c>
      <c r="E111" s="8">
        <v>87.79</v>
      </c>
      <c r="F111" s="16">
        <f t="shared" si="8"/>
        <v>43.895</v>
      </c>
      <c r="G111" s="1" t="s">
        <v>100</v>
      </c>
      <c r="H111" s="17">
        <v>0</v>
      </c>
      <c r="I111" s="17">
        <f t="shared" si="7"/>
        <v>43.895</v>
      </c>
      <c r="J111" s="19">
        <f>RANK(I111,$I$109:$I$111)</f>
        <v>3</v>
      </c>
      <c r="K111" s="2"/>
      <c r="L111" s="5"/>
    </row>
    <row r="112" spans="1:12" s="10" customFormat="1" ht="17.25" customHeight="1">
      <c r="A112" s="11" t="s">
        <v>288</v>
      </c>
      <c r="B112" s="11" t="s">
        <v>7</v>
      </c>
      <c r="C112" s="11" t="s">
        <v>10</v>
      </c>
      <c r="D112" s="11" t="s">
        <v>112</v>
      </c>
      <c r="E112" s="9">
        <v>89.25</v>
      </c>
      <c r="F112" s="16">
        <f t="shared" si="8"/>
        <v>44.625</v>
      </c>
      <c r="G112" s="12">
        <v>85</v>
      </c>
      <c r="H112" s="17">
        <f aca="true" t="shared" si="13" ref="H112:H120">G112*0.5</f>
        <v>42.5</v>
      </c>
      <c r="I112" s="17">
        <f t="shared" si="7"/>
        <v>87.125</v>
      </c>
      <c r="J112" s="19">
        <f>RANK(I112,$I$112:$I$114)</f>
        <v>1</v>
      </c>
      <c r="K112" s="6" t="s">
        <v>398</v>
      </c>
      <c r="L112" s="22">
        <v>43340</v>
      </c>
    </row>
    <row r="113" spans="1:12" ht="17.25" customHeight="1">
      <c r="A113" s="7" t="s">
        <v>253</v>
      </c>
      <c r="B113" s="7" t="s">
        <v>12</v>
      </c>
      <c r="C113" s="7" t="s">
        <v>10</v>
      </c>
      <c r="D113" s="7" t="s">
        <v>112</v>
      </c>
      <c r="E113" s="8">
        <v>80.21</v>
      </c>
      <c r="F113" s="16">
        <f t="shared" si="8"/>
        <v>40.105</v>
      </c>
      <c r="G113" s="1">
        <v>85.67</v>
      </c>
      <c r="H113" s="17">
        <f t="shared" si="13"/>
        <v>42.835</v>
      </c>
      <c r="I113" s="17">
        <f t="shared" si="7"/>
        <v>82.94</v>
      </c>
      <c r="J113" s="19">
        <f>RANK(I113,$I$112:$I$114)</f>
        <v>2</v>
      </c>
      <c r="K113" s="6" t="s">
        <v>398</v>
      </c>
      <c r="L113" s="22">
        <v>43340</v>
      </c>
    </row>
    <row r="114" spans="1:12" ht="17.25" customHeight="1">
      <c r="A114" s="7" t="s">
        <v>368</v>
      </c>
      <c r="B114" s="7" t="s">
        <v>12</v>
      </c>
      <c r="C114" s="7" t="s">
        <v>10</v>
      </c>
      <c r="D114" s="7" t="s">
        <v>112</v>
      </c>
      <c r="E114" s="8">
        <v>62.88</v>
      </c>
      <c r="F114" s="16">
        <f t="shared" si="8"/>
        <v>31.44</v>
      </c>
      <c r="G114" s="1">
        <v>76.33</v>
      </c>
      <c r="H114" s="17">
        <f t="shared" si="13"/>
        <v>38.165</v>
      </c>
      <c r="I114" s="17">
        <f t="shared" si="7"/>
        <v>69.605</v>
      </c>
      <c r="J114" s="19">
        <f>RANK(I114,$I$112:$I$114)</f>
        <v>3</v>
      </c>
      <c r="K114" s="2"/>
      <c r="L114" s="5"/>
    </row>
    <row r="115" spans="1:12" ht="17.25" customHeight="1">
      <c r="A115" s="7" t="s">
        <v>301</v>
      </c>
      <c r="B115" s="7" t="s">
        <v>12</v>
      </c>
      <c r="C115" s="7" t="s">
        <v>18</v>
      </c>
      <c r="D115" s="7" t="s">
        <v>214</v>
      </c>
      <c r="E115" s="8">
        <v>79.4</v>
      </c>
      <c r="F115" s="16">
        <f t="shared" si="8"/>
        <v>39.7</v>
      </c>
      <c r="G115" s="1">
        <v>89</v>
      </c>
      <c r="H115" s="17">
        <f t="shared" si="13"/>
        <v>44.5</v>
      </c>
      <c r="I115" s="17">
        <f t="shared" si="7"/>
        <v>84.2</v>
      </c>
      <c r="J115" s="19">
        <f>RANK(I115,$I$115:$I$117)</f>
        <v>1</v>
      </c>
      <c r="K115" s="2" t="s">
        <v>398</v>
      </c>
      <c r="L115" s="22">
        <v>43340</v>
      </c>
    </row>
    <row r="116" spans="1:12" ht="17.25" customHeight="1">
      <c r="A116" s="7" t="s">
        <v>328</v>
      </c>
      <c r="B116" s="7" t="s">
        <v>7</v>
      </c>
      <c r="C116" s="7" t="s">
        <v>18</v>
      </c>
      <c r="D116" s="7" t="s">
        <v>214</v>
      </c>
      <c r="E116" s="8">
        <v>80.5</v>
      </c>
      <c r="F116" s="16">
        <f t="shared" si="8"/>
        <v>40.25</v>
      </c>
      <c r="G116" s="1">
        <v>87.67</v>
      </c>
      <c r="H116" s="17">
        <f t="shared" si="13"/>
        <v>43.835</v>
      </c>
      <c r="I116" s="17">
        <f t="shared" si="7"/>
        <v>84.08500000000001</v>
      </c>
      <c r="J116" s="19">
        <f>RANK(I116,$I$115:$I$117)</f>
        <v>2</v>
      </c>
      <c r="K116" s="2"/>
      <c r="L116" s="5"/>
    </row>
    <row r="117" spans="1:12" ht="17.25" customHeight="1">
      <c r="A117" s="7" t="s">
        <v>318</v>
      </c>
      <c r="B117" s="7" t="s">
        <v>12</v>
      </c>
      <c r="C117" s="7" t="s">
        <v>18</v>
      </c>
      <c r="D117" s="7" t="s">
        <v>214</v>
      </c>
      <c r="E117" s="8">
        <v>75.86</v>
      </c>
      <c r="F117" s="16">
        <f t="shared" si="8"/>
        <v>37.93</v>
      </c>
      <c r="G117" s="1">
        <v>75</v>
      </c>
      <c r="H117" s="17">
        <f t="shared" si="13"/>
        <v>37.5</v>
      </c>
      <c r="I117" s="17">
        <f t="shared" si="7"/>
        <v>75.43</v>
      </c>
      <c r="J117" s="19">
        <f>RANK(I117,$I$115:$I$117)</f>
        <v>3</v>
      </c>
      <c r="K117" s="2"/>
      <c r="L117" s="5"/>
    </row>
    <row r="118" spans="1:12" ht="17.25" customHeight="1">
      <c r="A118" s="7" t="s">
        <v>114</v>
      </c>
      <c r="B118" s="7" t="s">
        <v>12</v>
      </c>
      <c r="C118" s="7" t="s">
        <v>82</v>
      </c>
      <c r="D118" s="7" t="s">
        <v>96</v>
      </c>
      <c r="E118" s="8">
        <v>75.98</v>
      </c>
      <c r="F118" s="16">
        <f t="shared" si="8"/>
        <v>37.99</v>
      </c>
      <c r="G118" s="1">
        <v>86</v>
      </c>
      <c r="H118" s="17">
        <f t="shared" si="13"/>
        <v>43</v>
      </c>
      <c r="I118" s="17">
        <f t="shared" si="7"/>
        <v>80.99000000000001</v>
      </c>
      <c r="J118" s="19">
        <f>RANK(I118,$I$118:$I$120)</f>
        <v>1</v>
      </c>
      <c r="K118" s="2" t="s">
        <v>398</v>
      </c>
      <c r="L118" s="22">
        <v>43340</v>
      </c>
    </row>
    <row r="119" spans="1:12" ht="17.25" customHeight="1">
      <c r="A119" s="7" t="s">
        <v>240</v>
      </c>
      <c r="B119" s="7" t="s">
        <v>12</v>
      </c>
      <c r="C119" s="7" t="s">
        <v>82</v>
      </c>
      <c r="D119" s="7" t="s">
        <v>96</v>
      </c>
      <c r="E119" s="8">
        <v>83.09</v>
      </c>
      <c r="F119" s="16">
        <f t="shared" si="8"/>
        <v>41.545</v>
      </c>
      <c r="G119" s="1">
        <v>78.33</v>
      </c>
      <c r="H119" s="17">
        <f t="shared" si="13"/>
        <v>39.165</v>
      </c>
      <c r="I119" s="17">
        <f t="shared" si="7"/>
        <v>80.71000000000001</v>
      </c>
      <c r="J119" s="19">
        <f>RANK(I119,$I$118:$I$120)</f>
        <v>2</v>
      </c>
      <c r="K119" s="2"/>
      <c r="L119" s="5"/>
    </row>
    <row r="120" spans="1:12" ht="17.25" customHeight="1">
      <c r="A120" s="7" t="s">
        <v>200</v>
      </c>
      <c r="B120" s="7" t="s">
        <v>7</v>
      </c>
      <c r="C120" s="7" t="s">
        <v>82</v>
      </c>
      <c r="D120" s="7" t="s">
        <v>96</v>
      </c>
      <c r="E120" s="8">
        <v>73.97</v>
      </c>
      <c r="F120" s="16">
        <f t="shared" si="8"/>
        <v>36.985</v>
      </c>
      <c r="G120" s="1">
        <v>80.67</v>
      </c>
      <c r="H120" s="17">
        <f t="shared" si="13"/>
        <v>40.335</v>
      </c>
      <c r="I120" s="17">
        <f t="shared" si="7"/>
        <v>77.32</v>
      </c>
      <c r="J120" s="19">
        <f>RANK(I120,$I$118:$I$120)</f>
        <v>3</v>
      </c>
      <c r="K120" s="2"/>
      <c r="L120" s="5"/>
    </row>
    <row r="121" spans="1:12" ht="17.25" customHeight="1">
      <c r="A121" s="18" t="s">
        <v>278</v>
      </c>
      <c r="B121" s="7" t="s">
        <v>7</v>
      </c>
      <c r="C121" s="7" t="s">
        <v>13</v>
      </c>
      <c r="D121" s="7" t="s">
        <v>295</v>
      </c>
      <c r="E121" s="8"/>
      <c r="F121" s="16"/>
      <c r="G121" s="1">
        <v>87</v>
      </c>
      <c r="H121" s="17">
        <f>G121</f>
        <v>87</v>
      </c>
      <c r="I121" s="17">
        <f t="shared" si="7"/>
        <v>87</v>
      </c>
      <c r="J121" s="19">
        <f>RANK(I121,$I$121:$I$122)</f>
        <v>1</v>
      </c>
      <c r="K121" s="2" t="s">
        <v>398</v>
      </c>
      <c r="L121" s="22">
        <v>43340</v>
      </c>
    </row>
    <row r="122" spans="1:12" ht="17.25" customHeight="1">
      <c r="A122" s="18" t="s">
        <v>294</v>
      </c>
      <c r="B122" s="7" t="s">
        <v>7</v>
      </c>
      <c r="C122" s="7" t="s">
        <v>13</v>
      </c>
      <c r="D122" s="7" t="s">
        <v>295</v>
      </c>
      <c r="E122" s="8"/>
      <c r="F122" s="16"/>
      <c r="G122" s="1">
        <v>84.67</v>
      </c>
      <c r="H122" s="17">
        <f>G122</f>
        <v>84.67</v>
      </c>
      <c r="I122" s="17">
        <f t="shared" si="7"/>
        <v>84.67</v>
      </c>
      <c r="J122" s="19">
        <f>RANK(I122,$I$121:$I$122)</f>
        <v>2</v>
      </c>
      <c r="K122" s="2"/>
      <c r="L122" s="5"/>
    </row>
    <row r="123" spans="1:12" ht="17.25" customHeight="1">
      <c r="A123" s="7" t="s">
        <v>312</v>
      </c>
      <c r="B123" s="7" t="s">
        <v>7</v>
      </c>
      <c r="C123" s="7" t="s">
        <v>25</v>
      </c>
      <c r="D123" s="7" t="s">
        <v>106</v>
      </c>
      <c r="E123" s="8">
        <v>79.39</v>
      </c>
      <c r="F123" s="16">
        <f aca="true" t="shared" si="14" ref="F123:F138">E123*0.5</f>
        <v>39.695</v>
      </c>
      <c r="G123" s="1">
        <v>88.33</v>
      </c>
      <c r="H123" s="17">
        <f>G123*0.5</f>
        <v>44.165</v>
      </c>
      <c r="I123" s="17">
        <f t="shared" si="7"/>
        <v>83.86</v>
      </c>
      <c r="J123" s="19">
        <f>RANK(I123,$I$123:$I$125)</f>
        <v>1</v>
      </c>
      <c r="K123" s="2" t="s">
        <v>398</v>
      </c>
      <c r="L123" s="22">
        <v>43340</v>
      </c>
    </row>
    <row r="124" spans="1:12" ht="17.25" customHeight="1">
      <c r="A124" s="7" t="s">
        <v>105</v>
      </c>
      <c r="B124" s="7" t="s">
        <v>12</v>
      </c>
      <c r="C124" s="7" t="s">
        <v>25</v>
      </c>
      <c r="D124" s="7" t="s">
        <v>106</v>
      </c>
      <c r="E124" s="8">
        <v>75.79</v>
      </c>
      <c r="F124" s="16">
        <f t="shared" si="14"/>
        <v>37.895</v>
      </c>
      <c r="G124" s="1">
        <v>88</v>
      </c>
      <c r="H124" s="17">
        <f>G124*0.5</f>
        <v>44</v>
      </c>
      <c r="I124" s="17">
        <f t="shared" si="7"/>
        <v>81.89500000000001</v>
      </c>
      <c r="J124" s="19">
        <f>RANK(I124,$I$123:$I$125)</f>
        <v>2</v>
      </c>
      <c r="K124" s="2"/>
      <c r="L124" s="5"/>
    </row>
    <row r="125" spans="1:12" ht="17.25" customHeight="1">
      <c r="A125" s="7" t="s">
        <v>203</v>
      </c>
      <c r="B125" s="7" t="s">
        <v>7</v>
      </c>
      <c r="C125" s="7" t="s">
        <v>25</v>
      </c>
      <c r="D125" s="7" t="s">
        <v>106</v>
      </c>
      <c r="E125" s="8">
        <v>73.26</v>
      </c>
      <c r="F125" s="16">
        <f t="shared" si="14"/>
        <v>36.63</v>
      </c>
      <c r="G125" s="1">
        <v>85.33</v>
      </c>
      <c r="H125" s="17">
        <f>G125*0.5</f>
        <v>42.665</v>
      </c>
      <c r="I125" s="17">
        <f t="shared" si="7"/>
        <v>79.295</v>
      </c>
      <c r="J125" s="19">
        <f>RANK(I125,$I$123:$I$125)</f>
        <v>3</v>
      </c>
      <c r="K125" s="2"/>
      <c r="L125" s="5"/>
    </row>
    <row r="126" spans="1:12" ht="17.25" customHeight="1">
      <c r="A126" s="7" t="s">
        <v>290</v>
      </c>
      <c r="B126" s="7" t="s">
        <v>12</v>
      </c>
      <c r="C126" s="7" t="s">
        <v>10</v>
      </c>
      <c r="D126" s="7" t="s">
        <v>148</v>
      </c>
      <c r="E126" s="8">
        <v>76.88</v>
      </c>
      <c r="F126" s="16">
        <f t="shared" si="14"/>
        <v>38.44</v>
      </c>
      <c r="G126" s="1">
        <v>84</v>
      </c>
      <c r="H126" s="17">
        <f>G126*0.5</f>
        <v>42</v>
      </c>
      <c r="I126" s="17">
        <f t="shared" si="7"/>
        <v>80.44</v>
      </c>
      <c r="J126" s="19">
        <f>RANK(I126,$I$126:$I$128)</f>
        <v>1</v>
      </c>
      <c r="K126" s="2" t="s">
        <v>398</v>
      </c>
      <c r="L126" s="22">
        <v>43340</v>
      </c>
    </row>
    <row r="127" spans="1:12" ht="17.25" customHeight="1">
      <c r="A127" s="7" t="s">
        <v>160</v>
      </c>
      <c r="B127" s="7" t="s">
        <v>12</v>
      </c>
      <c r="C127" s="7" t="s">
        <v>10</v>
      </c>
      <c r="D127" s="7" t="s">
        <v>148</v>
      </c>
      <c r="E127" s="8">
        <v>76.2</v>
      </c>
      <c r="F127" s="16">
        <f t="shared" si="14"/>
        <v>38.1</v>
      </c>
      <c r="G127" s="1">
        <v>80.33</v>
      </c>
      <c r="H127" s="17">
        <f>G127*0.5</f>
        <v>40.165</v>
      </c>
      <c r="I127" s="17">
        <f t="shared" si="7"/>
        <v>78.265</v>
      </c>
      <c r="J127" s="19">
        <f>RANK(I127,$I$126:$I$128)</f>
        <v>2</v>
      </c>
      <c r="K127" s="2"/>
      <c r="L127" s="5"/>
    </row>
    <row r="128" spans="1:12" ht="17.25" customHeight="1">
      <c r="A128" s="7" t="s">
        <v>219</v>
      </c>
      <c r="B128" s="7" t="s">
        <v>7</v>
      </c>
      <c r="C128" s="7" t="s">
        <v>10</v>
      </c>
      <c r="D128" s="7" t="s">
        <v>148</v>
      </c>
      <c r="E128" s="8">
        <v>76.45</v>
      </c>
      <c r="F128" s="16">
        <f t="shared" si="14"/>
        <v>38.225</v>
      </c>
      <c r="G128" s="1" t="s">
        <v>100</v>
      </c>
      <c r="H128" s="17">
        <v>0</v>
      </c>
      <c r="I128" s="17">
        <f t="shared" si="7"/>
        <v>38.225</v>
      </c>
      <c r="J128" s="19">
        <f>RANK(I128,$I$126:$I$128)</f>
        <v>3</v>
      </c>
      <c r="K128" s="2"/>
      <c r="L128" s="5"/>
    </row>
    <row r="129" spans="1:12" ht="17.25" customHeight="1">
      <c r="A129" s="7" t="s">
        <v>54</v>
      </c>
      <c r="B129" s="7" t="s">
        <v>12</v>
      </c>
      <c r="C129" s="7" t="s">
        <v>10</v>
      </c>
      <c r="D129" s="7" t="s">
        <v>36</v>
      </c>
      <c r="E129" s="8">
        <v>80.91</v>
      </c>
      <c r="F129" s="16">
        <f t="shared" si="14"/>
        <v>40.455</v>
      </c>
      <c r="G129" s="1">
        <v>78.33</v>
      </c>
      <c r="H129" s="17">
        <f>G129*0.5</f>
        <v>39.165</v>
      </c>
      <c r="I129" s="17">
        <f t="shared" si="7"/>
        <v>79.62</v>
      </c>
      <c r="J129" s="19">
        <f>RANK(I129,$I$129:$I$129)</f>
        <v>1</v>
      </c>
      <c r="K129" s="2" t="s">
        <v>398</v>
      </c>
      <c r="L129" s="22">
        <v>43340</v>
      </c>
    </row>
    <row r="130" spans="1:12" ht="17.25" customHeight="1">
      <c r="A130" s="7" t="s">
        <v>117</v>
      </c>
      <c r="B130" s="7" t="s">
        <v>12</v>
      </c>
      <c r="C130" s="7" t="s">
        <v>18</v>
      </c>
      <c r="D130" s="7" t="s">
        <v>19</v>
      </c>
      <c r="E130" s="8">
        <v>85.81</v>
      </c>
      <c r="F130" s="16">
        <f t="shared" si="14"/>
        <v>42.905</v>
      </c>
      <c r="G130" s="1">
        <v>80.67</v>
      </c>
      <c r="H130" s="17">
        <f>G130*0.5</f>
        <v>40.335</v>
      </c>
      <c r="I130" s="17">
        <f t="shared" si="7"/>
        <v>83.24000000000001</v>
      </c>
      <c r="J130" s="19">
        <f>RANK(I130,$I$130:$I$132)</f>
        <v>1</v>
      </c>
      <c r="K130" s="2" t="s">
        <v>398</v>
      </c>
      <c r="L130" s="22">
        <v>43340</v>
      </c>
    </row>
    <row r="131" spans="1:12" ht="17.25" customHeight="1">
      <c r="A131" s="7" t="s">
        <v>255</v>
      </c>
      <c r="B131" s="7" t="s">
        <v>7</v>
      </c>
      <c r="C131" s="7" t="s">
        <v>18</v>
      </c>
      <c r="D131" s="7" t="s">
        <v>19</v>
      </c>
      <c r="E131" s="8">
        <v>81.93</v>
      </c>
      <c r="F131" s="16">
        <f t="shared" si="14"/>
        <v>40.965</v>
      </c>
      <c r="G131" s="1">
        <v>73.33</v>
      </c>
      <c r="H131" s="17">
        <f>G131*0.5</f>
        <v>36.665</v>
      </c>
      <c r="I131" s="17">
        <f t="shared" si="7"/>
        <v>77.63</v>
      </c>
      <c r="J131" s="19">
        <f>RANK(I131,$I$130:$I$132)</f>
        <v>2</v>
      </c>
      <c r="K131" s="2"/>
      <c r="L131" s="5"/>
    </row>
    <row r="132" spans="1:12" ht="17.25" customHeight="1">
      <c r="A132" s="7" t="s">
        <v>218</v>
      </c>
      <c r="B132" s="7" t="s">
        <v>7</v>
      </c>
      <c r="C132" s="7" t="s">
        <v>18</v>
      </c>
      <c r="D132" s="7" t="s">
        <v>19</v>
      </c>
      <c r="E132" s="8">
        <v>75.53</v>
      </c>
      <c r="F132" s="16">
        <f t="shared" si="14"/>
        <v>37.765</v>
      </c>
      <c r="G132" s="1" t="s">
        <v>100</v>
      </c>
      <c r="H132" s="17">
        <v>0</v>
      </c>
      <c r="I132" s="17">
        <f aca="true" t="shared" si="15" ref="I132:I195">F132+H132</f>
        <v>37.765</v>
      </c>
      <c r="J132" s="19">
        <f>RANK(I132,$I$130:$I$132)</f>
        <v>3</v>
      </c>
      <c r="K132" s="2"/>
      <c r="L132" s="5"/>
    </row>
    <row r="133" spans="1:12" ht="17.25" customHeight="1">
      <c r="A133" s="7" t="s">
        <v>141</v>
      </c>
      <c r="B133" s="7" t="s">
        <v>12</v>
      </c>
      <c r="C133" s="7" t="s">
        <v>10</v>
      </c>
      <c r="D133" s="7" t="s">
        <v>142</v>
      </c>
      <c r="E133" s="8">
        <v>89.43</v>
      </c>
      <c r="F133" s="16">
        <f t="shared" si="14"/>
        <v>44.715</v>
      </c>
      <c r="G133" s="1">
        <v>88.67</v>
      </c>
      <c r="H133" s="17">
        <f aca="true" t="shared" si="16" ref="H133:H138">G133*0.5</f>
        <v>44.335</v>
      </c>
      <c r="I133" s="17">
        <f t="shared" si="15"/>
        <v>89.05000000000001</v>
      </c>
      <c r="J133" s="19">
        <f aca="true" t="shared" si="17" ref="J133:J138">RANK(I133,$I$133:$I$138)</f>
        <v>1</v>
      </c>
      <c r="K133" s="2" t="s">
        <v>398</v>
      </c>
      <c r="L133" s="22">
        <v>43340</v>
      </c>
    </row>
    <row r="134" spans="1:12" ht="17.25" customHeight="1">
      <c r="A134" s="7" t="s">
        <v>103</v>
      </c>
      <c r="B134" s="7" t="s">
        <v>12</v>
      </c>
      <c r="C134" s="7" t="s">
        <v>10</v>
      </c>
      <c r="D134" s="7" t="s">
        <v>142</v>
      </c>
      <c r="E134" s="8">
        <v>89.48</v>
      </c>
      <c r="F134" s="16">
        <f t="shared" si="14"/>
        <v>44.74</v>
      </c>
      <c r="G134" s="1">
        <v>84.33</v>
      </c>
      <c r="H134" s="17">
        <f t="shared" si="16"/>
        <v>42.165</v>
      </c>
      <c r="I134" s="17">
        <f t="shared" si="15"/>
        <v>86.905</v>
      </c>
      <c r="J134" s="19">
        <f t="shared" si="17"/>
        <v>2</v>
      </c>
      <c r="K134" s="2" t="s">
        <v>398</v>
      </c>
      <c r="L134" s="22">
        <v>43340</v>
      </c>
    </row>
    <row r="135" spans="1:12" ht="17.25" customHeight="1">
      <c r="A135" s="7" t="s">
        <v>321</v>
      </c>
      <c r="B135" s="7" t="s">
        <v>7</v>
      </c>
      <c r="C135" s="7" t="s">
        <v>10</v>
      </c>
      <c r="D135" s="7" t="s">
        <v>142</v>
      </c>
      <c r="E135" s="8">
        <v>85.11</v>
      </c>
      <c r="F135" s="16">
        <f t="shared" si="14"/>
        <v>42.555</v>
      </c>
      <c r="G135" s="1">
        <v>87.33</v>
      </c>
      <c r="H135" s="17">
        <f t="shared" si="16"/>
        <v>43.665</v>
      </c>
      <c r="I135" s="17">
        <f t="shared" si="15"/>
        <v>86.22</v>
      </c>
      <c r="J135" s="19">
        <f t="shared" si="17"/>
        <v>3</v>
      </c>
      <c r="K135" s="2"/>
      <c r="L135" s="5"/>
    </row>
    <row r="136" spans="1:12" ht="17.25" customHeight="1">
      <c r="A136" s="7" t="s">
        <v>104</v>
      </c>
      <c r="B136" s="7" t="s">
        <v>12</v>
      </c>
      <c r="C136" s="7" t="s">
        <v>10</v>
      </c>
      <c r="D136" s="7" t="s">
        <v>142</v>
      </c>
      <c r="E136" s="8">
        <v>86.7</v>
      </c>
      <c r="F136" s="16">
        <f t="shared" si="14"/>
        <v>43.35</v>
      </c>
      <c r="G136" s="1">
        <v>85</v>
      </c>
      <c r="H136" s="17">
        <f t="shared" si="16"/>
        <v>42.5</v>
      </c>
      <c r="I136" s="17">
        <f t="shared" si="15"/>
        <v>85.85</v>
      </c>
      <c r="J136" s="19">
        <f t="shared" si="17"/>
        <v>4</v>
      </c>
      <c r="K136" s="2"/>
      <c r="L136" s="5"/>
    </row>
    <row r="137" spans="1:12" ht="17.25" customHeight="1">
      <c r="A137" s="7" t="s">
        <v>107</v>
      </c>
      <c r="B137" s="7" t="s">
        <v>7</v>
      </c>
      <c r="C137" s="7" t="s">
        <v>10</v>
      </c>
      <c r="D137" s="7" t="s">
        <v>142</v>
      </c>
      <c r="E137" s="8">
        <v>85.78</v>
      </c>
      <c r="F137" s="16">
        <f t="shared" si="14"/>
        <v>42.89</v>
      </c>
      <c r="G137" s="1">
        <v>83.33</v>
      </c>
      <c r="H137" s="17">
        <f t="shared" si="16"/>
        <v>41.665</v>
      </c>
      <c r="I137" s="17">
        <f t="shared" si="15"/>
        <v>84.555</v>
      </c>
      <c r="J137" s="19">
        <f t="shared" si="17"/>
        <v>5</v>
      </c>
      <c r="K137" s="2"/>
      <c r="L137" s="5"/>
    </row>
    <row r="138" spans="1:12" ht="17.25" customHeight="1">
      <c r="A138" s="7" t="s">
        <v>123</v>
      </c>
      <c r="B138" s="7" t="s">
        <v>12</v>
      </c>
      <c r="C138" s="7" t="s">
        <v>10</v>
      </c>
      <c r="D138" s="7" t="s">
        <v>142</v>
      </c>
      <c r="E138" s="8">
        <v>84.77</v>
      </c>
      <c r="F138" s="16">
        <f t="shared" si="14"/>
        <v>42.385</v>
      </c>
      <c r="G138" s="1">
        <v>80.67</v>
      </c>
      <c r="H138" s="17">
        <f t="shared" si="16"/>
        <v>40.335</v>
      </c>
      <c r="I138" s="17">
        <f t="shared" si="15"/>
        <v>82.72</v>
      </c>
      <c r="J138" s="19">
        <f t="shared" si="17"/>
        <v>6</v>
      </c>
      <c r="K138" s="2"/>
      <c r="L138" s="5"/>
    </row>
    <row r="139" spans="1:12" s="10" customFormat="1" ht="18" customHeight="1">
      <c r="A139" s="18" t="s">
        <v>125</v>
      </c>
      <c r="B139" s="11" t="s">
        <v>12</v>
      </c>
      <c r="C139" s="11" t="s">
        <v>126</v>
      </c>
      <c r="D139" s="11" t="s">
        <v>127</v>
      </c>
      <c r="E139" s="9"/>
      <c r="F139" s="16"/>
      <c r="G139" s="13">
        <v>81</v>
      </c>
      <c r="H139" s="17">
        <f>G139</f>
        <v>81</v>
      </c>
      <c r="I139" s="17">
        <f t="shared" si="15"/>
        <v>81</v>
      </c>
      <c r="J139" s="19">
        <f>RANK(I139,$I$139:$I$139)</f>
        <v>1</v>
      </c>
      <c r="K139" s="6" t="s">
        <v>398</v>
      </c>
      <c r="L139" s="22">
        <v>43341</v>
      </c>
    </row>
    <row r="140" spans="1:12" ht="18" customHeight="1">
      <c r="A140" s="7" t="s">
        <v>165</v>
      </c>
      <c r="B140" s="7" t="s">
        <v>12</v>
      </c>
      <c r="C140" s="7" t="s">
        <v>10</v>
      </c>
      <c r="D140" s="7" t="s">
        <v>47</v>
      </c>
      <c r="E140" s="8">
        <v>90.25</v>
      </c>
      <c r="F140" s="16">
        <f>E140*0.5</f>
        <v>45.125</v>
      </c>
      <c r="G140" s="1">
        <v>86</v>
      </c>
      <c r="H140" s="17">
        <f>G140*0.5</f>
        <v>43</v>
      </c>
      <c r="I140" s="17">
        <f t="shared" si="15"/>
        <v>88.125</v>
      </c>
      <c r="J140" s="19">
        <f>RANK(I140,$I$140:$I$142)</f>
        <v>1</v>
      </c>
      <c r="K140" s="2" t="s">
        <v>398</v>
      </c>
      <c r="L140" s="22">
        <v>43341</v>
      </c>
    </row>
    <row r="141" spans="1:12" ht="18" customHeight="1">
      <c r="A141" s="7" t="s">
        <v>131</v>
      </c>
      <c r="B141" s="7" t="s">
        <v>12</v>
      </c>
      <c r="C141" s="7" t="s">
        <v>10</v>
      </c>
      <c r="D141" s="7" t="s">
        <v>47</v>
      </c>
      <c r="E141" s="8">
        <v>89.74</v>
      </c>
      <c r="F141" s="16">
        <f>E141*0.5</f>
        <v>44.87</v>
      </c>
      <c r="G141" s="1">
        <v>84.33</v>
      </c>
      <c r="H141" s="17">
        <f>G141*0.5</f>
        <v>42.165</v>
      </c>
      <c r="I141" s="17">
        <f t="shared" si="15"/>
        <v>87.035</v>
      </c>
      <c r="J141" s="19">
        <f>RANK(I141,$I$140:$I$142)</f>
        <v>2</v>
      </c>
      <c r="K141" s="2"/>
      <c r="L141" s="5"/>
    </row>
    <row r="142" spans="1:12" ht="18" customHeight="1">
      <c r="A142" s="7" t="s">
        <v>345</v>
      </c>
      <c r="B142" s="7" t="s">
        <v>7</v>
      </c>
      <c r="C142" s="7" t="s">
        <v>10</v>
      </c>
      <c r="D142" s="7" t="s">
        <v>47</v>
      </c>
      <c r="E142" s="8">
        <v>90.3</v>
      </c>
      <c r="F142" s="16">
        <f>E142*0.5</f>
        <v>45.15</v>
      </c>
      <c r="G142" s="1">
        <v>79.67</v>
      </c>
      <c r="H142" s="17">
        <f>G142*0.5</f>
        <v>39.835</v>
      </c>
      <c r="I142" s="17">
        <f t="shared" si="15"/>
        <v>84.985</v>
      </c>
      <c r="J142" s="19">
        <f>RANK(I142,$I$140:$I$142)</f>
        <v>3</v>
      </c>
      <c r="K142" s="2"/>
      <c r="L142" s="5"/>
    </row>
    <row r="143" spans="1:12" ht="18" customHeight="1">
      <c r="A143" s="18" t="s">
        <v>302</v>
      </c>
      <c r="B143" s="7" t="s">
        <v>12</v>
      </c>
      <c r="C143" s="7" t="s">
        <v>126</v>
      </c>
      <c r="D143" s="7" t="s">
        <v>303</v>
      </c>
      <c r="E143" s="8"/>
      <c r="F143" s="16"/>
      <c r="G143" s="1">
        <v>82.33</v>
      </c>
      <c r="H143" s="17">
        <f>G143</f>
        <v>82.33</v>
      </c>
      <c r="I143" s="17">
        <f t="shared" si="15"/>
        <v>82.33</v>
      </c>
      <c r="J143" s="19">
        <f>RANK(I143,$I$143:$I$143)</f>
        <v>1</v>
      </c>
      <c r="K143" s="2" t="s">
        <v>398</v>
      </c>
      <c r="L143" s="22">
        <v>43341</v>
      </c>
    </row>
    <row r="144" spans="1:12" ht="18" customHeight="1">
      <c r="A144" s="7" t="s">
        <v>335</v>
      </c>
      <c r="B144" s="7" t="s">
        <v>7</v>
      </c>
      <c r="C144" s="7" t="s">
        <v>10</v>
      </c>
      <c r="D144" s="7" t="s">
        <v>20</v>
      </c>
      <c r="E144" s="8">
        <v>84.76</v>
      </c>
      <c r="F144" s="16">
        <f aca="true" t="shared" si="18" ref="F144:F173">E144*0.5</f>
        <v>42.38</v>
      </c>
      <c r="G144" s="1">
        <v>84.67</v>
      </c>
      <c r="H144" s="17">
        <f>G144*0.5</f>
        <v>42.335</v>
      </c>
      <c r="I144" s="17">
        <f t="shared" si="15"/>
        <v>84.715</v>
      </c>
      <c r="J144" s="19">
        <f>RANK(I144,$I$144:$I$146)</f>
        <v>1</v>
      </c>
      <c r="K144" s="2" t="s">
        <v>398</v>
      </c>
      <c r="L144" s="22">
        <v>43341</v>
      </c>
    </row>
    <row r="145" spans="1:12" ht="18" customHeight="1">
      <c r="A145" s="7" t="s">
        <v>76</v>
      </c>
      <c r="B145" s="7" t="s">
        <v>7</v>
      </c>
      <c r="C145" s="7" t="s">
        <v>10</v>
      </c>
      <c r="D145" s="7" t="s">
        <v>20</v>
      </c>
      <c r="E145" s="8">
        <v>85.54</v>
      </c>
      <c r="F145" s="16">
        <f t="shared" si="18"/>
        <v>42.77</v>
      </c>
      <c r="G145" s="1">
        <v>83</v>
      </c>
      <c r="H145" s="17">
        <f>G145*0.5</f>
        <v>41.5</v>
      </c>
      <c r="I145" s="17">
        <f t="shared" si="15"/>
        <v>84.27000000000001</v>
      </c>
      <c r="J145" s="19">
        <f>RANK(I145,$I$144:$I$146)</f>
        <v>2</v>
      </c>
      <c r="K145" s="2"/>
      <c r="L145" s="5"/>
    </row>
    <row r="146" spans="1:12" ht="18" customHeight="1">
      <c r="A146" s="7" t="s">
        <v>279</v>
      </c>
      <c r="B146" s="7" t="s">
        <v>7</v>
      </c>
      <c r="C146" s="7" t="s">
        <v>10</v>
      </c>
      <c r="D146" s="7" t="s">
        <v>20</v>
      </c>
      <c r="E146" s="8">
        <v>83.05</v>
      </c>
      <c r="F146" s="16">
        <f t="shared" si="18"/>
        <v>41.525</v>
      </c>
      <c r="G146" s="1" t="s">
        <v>360</v>
      </c>
      <c r="H146" s="17">
        <v>0</v>
      </c>
      <c r="I146" s="17">
        <f t="shared" si="15"/>
        <v>41.525</v>
      </c>
      <c r="J146" s="19">
        <f>RANK(I146,$I$144:$I$146)</f>
        <v>3</v>
      </c>
      <c r="K146" s="2"/>
      <c r="L146" s="5"/>
    </row>
    <row r="147" spans="1:12" ht="18" customHeight="1">
      <c r="A147" s="7" t="s">
        <v>81</v>
      </c>
      <c r="B147" s="7" t="s">
        <v>7</v>
      </c>
      <c r="C147" s="7" t="s">
        <v>82</v>
      </c>
      <c r="D147" s="7" t="s">
        <v>83</v>
      </c>
      <c r="E147" s="8">
        <v>86.8</v>
      </c>
      <c r="F147" s="16">
        <f t="shared" si="18"/>
        <v>43.4</v>
      </c>
      <c r="G147" s="1">
        <v>84</v>
      </c>
      <c r="H147" s="17">
        <f aca="true" t="shared" si="19" ref="H147:H160">G147*0.5</f>
        <v>42</v>
      </c>
      <c r="I147" s="17">
        <f t="shared" si="15"/>
        <v>85.4</v>
      </c>
      <c r="J147" s="19">
        <f>RANK(I147,$I$147:$I$149)</f>
        <v>1</v>
      </c>
      <c r="K147" s="2" t="s">
        <v>398</v>
      </c>
      <c r="L147" s="22">
        <v>43341</v>
      </c>
    </row>
    <row r="148" spans="1:12" ht="18" customHeight="1">
      <c r="A148" s="7" t="s">
        <v>171</v>
      </c>
      <c r="B148" s="7" t="s">
        <v>7</v>
      </c>
      <c r="C148" s="7" t="s">
        <v>82</v>
      </c>
      <c r="D148" s="7" t="s">
        <v>83</v>
      </c>
      <c r="E148" s="8">
        <v>75.91</v>
      </c>
      <c r="F148" s="16">
        <f t="shared" si="18"/>
        <v>37.955</v>
      </c>
      <c r="G148" s="1">
        <v>80.33</v>
      </c>
      <c r="H148" s="17">
        <f t="shared" si="19"/>
        <v>40.165</v>
      </c>
      <c r="I148" s="17">
        <f t="shared" si="15"/>
        <v>78.12</v>
      </c>
      <c r="J148" s="19">
        <f>RANK(I148,$I$147:$I$149)</f>
        <v>2</v>
      </c>
      <c r="K148" s="2"/>
      <c r="L148" s="5"/>
    </row>
    <row r="149" spans="1:12" ht="18" customHeight="1">
      <c r="A149" s="7" t="s">
        <v>370</v>
      </c>
      <c r="B149" s="7" t="s">
        <v>7</v>
      </c>
      <c r="C149" s="7" t="s">
        <v>82</v>
      </c>
      <c r="D149" s="7" t="s">
        <v>83</v>
      </c>
      <c r="E149" s="8">
        <v>74.11</v>
      </c>
      <c r="F149" s="16">
        <f t="shared" si="18"/>
        <v>37.055</v>
      </c>
      <c r="G149" s="1">
        <v>78</v>
      </c>
      <c r="H149" s="17">
        <f t="shared" si="19"/>
        <v>39</v>
      </c>
      <c r="I149" s="17">
        <f t="shared" si="15"/>
        <v>76.055</v>
      </c>
      <c r="J149" s="19">
        <f>RANK(I149,$I$147:$I$149)</f>
        <v>3</v>
      </c>
      <c r="K149" s="2"/>
      <c r="L149" s="5"/>
    </row>
    <row r="150" spans="1:12" ht="18" customHeight="1">
      <c r="A150" s="7" t="s">
        <v>274</v>
      </c>
      <c r="B150" s="7" t="s">
        <v>7</v>
      </c>
      <c r="C150" s="7" t="s">
        <v>10</v>
      </c>
      <c r="D150" s="7" t="s">
        <v>130</v>
      </c>
      <c r="E150" s="8">
        <v>88.7</v>
      </c>
      <c r="F150" s="16">
        <f t="shared" si="18"/>
        <v>44.35</v>
      </c>
      <c r="G150" s="1">
        <v>85.33</v>
      </c>
      <c r="H150" s="17">
        <f t="shared" si="19"/>
        <v>42.665</v>
      </c>
      <c r="I150" s="17">
        <f t="shared" si="15"/>
        <v>87.015</v>
      </c>
      <c r="J150" s="19">
        <f aca="true" t="shared" si="20" ref="J150:J155">RANK(I150,$I$150:$I$155)</f>
        <v>1</v>
      </c>
      <c r="K150" s="2" t="s">
        <v>398</v>
      </c>
      <c r="L150" s="22">
        <v>43341</v>
      </c>
    </row>
    <row r="151" spans="1:12" ht="18" customHeight="1">
      <c r="A151" s="7" t="s">
        <v>172</v>
      </c>
      <c r="B151" s="7" t="s">
        <v>7</v>
      </c>
      <c r="C151" s="7" t="s">
        <v>10</v>
      </c>
      <c r="D151" s="7" t="s">
        <v>130</v>
      </c>
      <c r="E151" s="8">
        <v>87.34</v>
      </c>
      <c r="F151" s="16">
        <f t="shared" si="18"/>
        <v>43.67</v>
      </c>
      <c r="G151" s="1">
        <v>85</v>
      </c>
      <c r="H151" s="17">
        <f t="shared" si="19"/>
        <v>42.5</v>
      </c>
      <c r="I151" s="17">
        <f t="shared" si="15"/>
        <v>86.17</v>
      </c>
      <c r="J151" s="19">
        <f t="shared" si="20"/>
        <v>2</v>
      </c>
      <c r="K151" s="2" t="s">
        <v>398</v>
      </c>
      <c r="L151" s="22">
        <v>43341</v>
      </c>
    </row>
    <row r="152" spans="1:12" ht="18" customHeight="1">
      <c r="A152" s="7" t="s">
        <v>282</v>
      </c>
      <c r="B152" s="7" t="s">
        <v>7</v>
      </c>
      <c r="C152" s="7" t="s">
        <v>10</v>
      </c>
      <c r="D152" s="7" t="s">
        <v>130</v>
      </c>
      <c r="E152" s="8">
        <v>92.05</v>
      </c>
      <c r="F152" s="16">
        <f t="shared" si="18"/>
        <v>46.025</v>
      </c>
      <c r="G152" s="1">
        <v>79</v>
      </c>
      <c r="H152" s="17">
        <f t="shared" si="19"/>
        <v>39.5</v>
      </c>
      <c r="I152" s="17">
        <f t="shared" si="15"/>
        <v>85.525</v>
      </c>
      <c r="J152" s="19">
        <f t="shared" si="20"/>
        <v>3</v>
      </c>
      <c r="K152" s="2"/>
      <c r="L152" s="5"/>
    </row>
    <row r="153" spans="1:12" ht="18" customHeight="1">
      <c r="A153" s="7" t="s">
        <v>366</v>
      </c>
      <c r="B153" s="7" t="s">
        <v>7</v>
      </c>
      <c r="C153" s="7" t="s">
        <v>10</v>
      </c>
      <c r="D153" s="7" t="s">
        <v>130</v>
      </c>
      <c r="E153" s="8">
        <v>86.9</v>
      </c>
      <c r="F153" s="16">
        <f t="shared" si="18"/>
        <v>43.45</v>
      </c>
      <c r="G153" s="1">
        <v>84</v>
      </c>
      <c r="H153" s="17">
        <f t="shared" si="19"/>
        <v>42</v>
      </c>
      <c r="I153" s="17">
        <f t="shared" si="15"/>
        <v>85.45</v>
      </c>
      <c r="J153" s="19">
        <f t="shared" si="20"/>
        <v>4</v>
      </c>
      <c r="K153" s="2"/>
      <c r="L153" s="5"/>
    </row>
    <row r="154" spans="1:12" ht="18" customHeight="1">
      <c r="A154" s="7" t="s">
        <v>223</v>
      </c>
      <c r="B154" s="7" t="s">
        <v>7</v>
      </c>
      <c r="C154" s="7" t="s">
        <v>10</v>
      </c>
      <c r="D154" s="7" t="s">
        <v>130</v>
      </c>
      <c r="E154" s="8">
        <v>87.02</v>
      </c>
      <c r="F154" s="16">
        <f t="shared" si="18"/>
        <v>43.51</v>
      </c>
      <c r="G154" s="1">
        <v>81</v>
      </c>
      <c r="H154" s="17">
        <f t="shared" si="19"/>
        <v>40.5</v>
      </c>
      <c r="I154" s="17">
        <f t="shared" si="15"/>
        <v>84.00999999999999</v>
      </c>
      <c r="J154" s="19">
        <f t="shared" si="20"/>
        <v>5</v>
      </c>
      <c r="K154" s="2"/>
      <c r="L154" s="5"/>
    </row>
    <row r="155" spans="1:12" ht="18" customHeight="1">
      <c r="A155" s="7" t="s">
        <v>387</v>
      </c>
      <c r="B155" s="7" t="s">
        <v>7</v>
      </c>
      <c r="C155" s="7" t="s">
        <v>10</v>
      </c>
      <c r="D155" s="7" t="s">
        <v>130</v>
      </c>
      <c r="E155" s="8">
        <v>89.03</v>
      </c>
      <c r="F155" s="16">
        <f t="shared" si="18"/>
        <v>44.515</v>
      </c>
      <c r="G155" s="1">
        <v>77.33</v>
      </c>
      <c r="H155" s="17">
        <f t="shared" si="19"/>
        <v>38.665</v>
      </c>
      <c r="I155" s="17">
        <f t="shared" si="15"/>
        <v>83.18</v>
      </c>
      <c r="J155" s="19">
        <f t="shared" si="20"/>
        <v>6</v>
      </c>
      <c r="K155" s="2"/>
      <c r="L155" s="5"/>
    </row>
    <row r="156" spans="1:12" ht="18" customHeight="1">
      <c r="A156" s="7" t="s">
        <v>45</v>
      </c>
      <c r="B156" s="7" t="s">
        <v>7</v>
      </c>
      <c r="C156" s="7" t="s">
        <v>18</v>
      </c>
      <c r="D156" s="7" t="s">
        <v>46</v>
      </c>
      <c r="E156" s="8">
        <v>86.33</v>
      </c>
      <c r="F156" s="16">
        <f t="shared" si="18"/>
        <v>43.165</v>
      </c>
      <c r="G156" s="1">
        <v>83</v>
      </c>
      <c r="H156" s="17">
        <f t="shared" si="19"/>
        <v>41.5</v>
      </c>
      <c r="I156" s="17">
        <f t="shared" si="15"/>
        <v>84.66499999999999</v>
      </c>
      <c r="J156" s="19">
        <f>RANK(I156,$I$156:$I$158)</f>
        <v>1</v>
      </c>
      <c r="K156" s="2" t="s">
        <v>398</v>
      </c>
      <c r="L156" s="22">
        <v>43341</v>
      </c>
    </row>
    <row r="157" spans="1:12" ht="18" customHeight="1">
      <c r="A157" s="7" t="s">
        <v>334</v>
      </c>
      <c r="B157" s="7" t="s">
        <v>7</v>
      </c>
      <c r="C157" s="7" t="s">
        <v>18</v>
      </c>
      <c r="D157" s="7" t="s">
        <v>46</v>
      </c>
      <c r="E157" s="8">
        <v>78</v>
      </c>
      <c r="F157" s="16">
        <f t="shared" si="18"/>
        <v>39</v>
      </c>
      <c r="G157" s="1">
        <v>84.67</v>
      </c>
      <c r="H157" s="17">
        <f t="shared" si="19"/>
        <v>42.335</v>
      </c>
      <c r="I157" s="17">
        <f t="shared" si="15"/>
        <v>81.33500000000001</v>
      </c>
      <c r="J157" s="19">
        <f>RANK(I157,$I$156:$I$158)</f>
        <v>2</v>
      </c>
      <c r="K157" s="2"/>
      <c r="L157" s="5"/>
    </row>
    <row r="158" spans="1:12" ht="18" customHeight="1">
      <c r="A158" s="7" t="s">
        <v>315</v>
      </c>
      <c r="B158" s="7" t="s">
        <v>7</v>
      </c>
      <c r="C158" s="7" t="s">
        <v>18</v>
      </c>
      <c r="D158" s="7" t="s">
        <v>46</v>
      </c>
      <c r="E158" s="8">
        <v>77.81</v>
      </c>
      <c r="F158" s="16">
        <f t="shared" si="18"/>
        <v>38.905</v>
      </c>
      <c r="G158" s="1">
        <v>63.67</v>
      </c>
      <c r="H158" s="17">
        <f t="shared" si="19"/>
        <v>31.835</v>
      </c>
      <c r="I158" s="17">
        <f t="shared" si="15"/>
        <v>70.74000000000001</v>
      </c>
      <c r="J158" s="19">
        <f>RANK(I158,$I$156:$I$158)</f>
        <v>3</v>
      </c>
      <c r="K158" s="2"/>
      <c r="L158" s="5"/>
    </row>
    <row r="159" spans="1:12" ht="18" customHeight="1">
      <c r="A159" s="7" t="s">
        <v>257</v>
      </c>
      <c r="B159" s="7" t="s">
        <v>7</v>
      </c>
      <c r="C159" s="7" t="s">
        <v>82</v>
      </c>
      <c r="D159" s="7" t="s">
        <v>95</v>
      </c>
      <c r="E159" s="8">
        <v>84.69</v>
      </c>
      <c r="F159" s="16">
        <f t="shared" si="18"/>
        <v>42.345</v>
      </c>
      <c r="G159" s="1">
        <v>81</v>
      </c>
      <c r="H159" s="17">
        <f t="shared" si="19"/>
        <v>40.5</v>
      </c>
      <c r="I159" s="17">
        <f t="shared" si="15"/>
        <v>82.845</v>
      </c>
      <c r="J159" s="19">
        <f>RANK(I159,$I$159:$I$161)</f>
        <v>1</v>
      </c>
      <c r="K159" s="2" t="s">
        <v>398</v>
      </c>
      <c r="L159" s="22">
        <v>43341</v>
      </c>
    </row>
    <row r="160" spans="1:12" ht="18" customHeight="1">
      <c r="A160" s="7" t="s">
        <v>118</v>
      </c>
      <c r="B160" s="7" t="s">
        <v>7</v>
      </c>
      <c r="C160" s="7" t="s">
        <v>82</v>
      </c>
      <c r="D160" s="7" t="s">
        <v>95</v>
      </c>
      <c r="E160" s="8">
        <v>78.35</v>
      </c>
      <c r="F160" s="16">
        <f t="shared" si="18"/>
        <v>39.175</v>
      </c>
      <c r="G160" s="1">
        <v>78.67</v>
      </c>
      <c r="H160" s="17">
        <f t="shared" si="19"/>
        <v>39.335</v>
      </c>
      <c r="I160" s="17">
        <f t="shared" si="15"/>
        <v>78.50999999999999</v>
      </c>
      <c r="J160" s="19">
        <f>RANK(I160,$I$159:$I$161)</f>
        <v>2</v>
      </c>
      <c r="K160" s="2"/>
      <c r="L160" s="5"/>
    </row>
    <row r="161" spans="1:12" ht="18" customHeight="1">
      <c r="A161" s="7" t="s">
        <v>383</v>
      </c>
      <c r="B161" s="7" t="s">
        <v>7</v>
      </c>
      <c r="C161" s="7" t="s">
        <v>82</v>
      </c>
      <c r="D161" s="7" t="s">
        <v>95</v>
      </c>
      <c r="E161" s="8">
        <v>79.68</v>
      </c>
      <c r="F161" s="16">
        <f t="shared" si="18"/>
        <v>39.84</v>
      </c>
      <c r="G161" s="1" t="s">
        <v>360</v>
      </c>
      <c r="H161" s="17">
        <v>0</v>
      </c>
      <c r="I161" s="17">
        <f t="shared" si="15"/>
        <v>39.84</v>
      </c>
      <c r="J161" s="19">
        <f>RANK(I161,$I$159:$I$161)</f>
        <v>3</v>
      </c>
      <c r="K161" s="2"/>
      <c r="L161" s="5"/>
    </row>
    <row r="162" spans="1:12" ht="18" customHeight="1">
      <c r="A162" s="7" t="s">
        <v>367</v>
      </c>
      <c r="B162" s="7" t="s">
        <v>7</v>
      </c>
      <c r="C162" s="7" t="s">
        <v>21</v>
      </c>
      <c r="D162" s="7" t="s">
        <v>192</v>
      </c>
      <c r="E162" s="8">
        <v>77.96</v>
      </c>
      <c r="F162" s="16">
        <f t="shared" si="18"/>
        <v>38.98</v>
      </c>
      <c r="G162" s="1">
        <v>85</v>
      </c>
      <c r="H162" s="17">
        <f aca="true" t="shared" si="21" ref="H162:H173">G162*0.5</f>
        <v>42.5</v>
      </c>
      <c r="I162" s="17">
        <f t="shared" si="15"/>
        <v>81.47999999999999</v>
      </c>
      <c r="J162" s="19">
        <f>RANK(I162,$I$162:$I$164)</f>
        <v>1</v>
      </c>
      <c r="K162" s="2" t="s">
        <v>398</v>
      </c>
      <c r="L162" s="22">
        <v>43341</v>
      </c>
    </row>
    <row r="163" spans="1:12" ht="18" customHeight="1">
      <c r="A163" s="7" t="s">
        <v>348</v>
      </c>
      <c r="B163" s="7" t="s">
        <v>7</v>
      </c>
      <c r="C163" s="7" t="s">
        <v>21</v>
      </c>
      <c r="D163" s="7" t="s">
        <v>192</v>
      </c>
      <c r="E163" s="8">
        <v>73.67</v>
      </c>
      <c r="F163" s="16">
        <f t="shared" si="18"/>
        <v>36.835</v>
      </c>
      <c r="G163" s="1">
        <v>83.33</v>
      </c>
      <c r="H163" s="17">
        <f t="shared" si="21"/>
        <v>41.665</v>
      </c>
      <c r="I163" s="17">
        <f t="shared" si="15"/>
        <v>78.5</v>
      </c>
      <c r="J163" s="19">
        <f>RANK(I163,$I$162:$I$164)</f>
        <v>2</v>
      </c>
      <c r="K163" s="2"/>
      <c r="L163" s="5"/>
    </row>
    <row r="164" spans="1:12" ht="18" customHeight="1">
      <c r="A164" s="7" t="s">
        <v>322</v>
      </c>
      <c r="B164" s="7" t="s">
        <v>7</v>
      </c>
      <c r="C164" s="7" t="s">
        <v>21</v>
      </c>
      <c r="D164" s="7" t="s">
        <v>192</v>
      </c>
      <c r="E164" s="8">
        <v>63.62</v>
      </c>
      <c r="F164" s="16">
        <f t="shared" si="18"/>
        <v>31.81</v>
      </c>
      <c r="G164" s="1">
        <v>64</v>
      </c>
      <c r="H164" s="17">
        <f t="shared" si="21"/>
        <v>32</v>
      </c>
      <c r="I164" s="17">
        <f t="shared" si="15"/>
        <v>63.81</v>
      </c>
      <c r="J164" s="19">
        <f>RANK(I164,$I$162:$I$164)</f>
        <v>3</v>
      </c>
      <c r="K164" s="2"/>
      <c r="L164" s="5"/>
    </row>
    <row r="165" spans="1:12" s="10" customFormat="1" ht="15.75" customHeight="1">
      <c r="A165" s="11" t="s">
        <v>378</v>
      </c>
      <c r="B165" s="11" t="s">
        <v>12</v>
      </c>
      <c r="C165" s="11" t="s">
        <v>18</v>
      </c>
      <c r="D165" s="11" t="s">
        <v>61</v>
      </c>
      <c r="E165" s="9">
        <v>82.15</v>
      </c>
      <c r="F165" s="16">
        <f t="shared" si="18"/>
        <v>41.075</v>
      </c>
      <c r="G165" s="13">
        <v>81</v>
      </c>
      <c r="H165" s="17">
        <f t="shared" si="21"/>
        <v>40.5</v>
      </c>
      <c r="I165" s="17">
        <f t="shared" si="15"/>
        <v>81.575</v>
      </c>
      <c r="J165" s="19">
        <f>RANK(I165,$I$165:$I$167)</f>
        <v>1</v>
      </c>
      <c r="K165" s="6" t="s">
        <v>398</v>
      </c>
      <c r="L165" s="22">
        <v>43341</v>
      </c>
    </row>
    <row r="166" spans="1:12" ht="15.75" customHeight="1">
      <c r="A166" s="7" t="s">
        <v>347</v>
      </c>
      <c r="B166" s="7" t="s">
        <v>7</v>
      </c>
      <c r="C166" s="7" t="s">
        <v>18</v>
      </c>
      <c r="D166" s="7" t="s">
        <v>61</v>
      </c>
      <c r="E166" s="8">
        <v>77.2</v>
      </c>
      <c r="F166" s="16">
        <f t="shared" si="18"/>
        <v>38.6</v>
      </c>
      <c r="G166" s="1">
        <v>81.5</v>
      </c>
      <c r="H166" s="17">
        <f t="shared" si="21"/>
        <v>40.75</v>
      </c>
      <c r="I166" s="17">
        <f t="shared" si="15"/>
        <v>79.35</v>
      </c>
      <c r="J166" s="19">
        <f>RANK(I166,$I$165:$I$167)</f>
        <v>2</v>
      </c>
      <c r="K166" s="2"/>
      <c r="L166" s="5"/>
    </row>
    <row r="167" spans="1:12" ht="15.75" customHeight="1">
      <c r="A167" s="7" t="s">
        <v>185</v>
      </c>
      <c r="B167" s="7" t="s">
        <v>7</v>
      </c>
      <c r="C167" s="7" t="s">
        <v>18</v>
      </c>
      <c r="D167" s="7" t="s">
        <v>61</v>
      </c>
      <c r="E167" s="8">
        <v>73.11</v>
      </c>
      <c r="F167" s="16">
        <f t="shared" si="18"/>
        <v>36.555</v>
      </c>
      <c r="G167" s="1">
        <v>82.67</v>
      </c>
      <c r="H167" s="17">
        <f t="shared" si="21"/>
        <v>41.335</v>
      </c>
      <c r="I167" s="17">
        <f t="shared" si="15"/>
        <v>77.89</v>
      </c>
      <c r="J167" s="19">
        <f>RANK(I167,$I$165:$I$167)</f>
        <v>3</v>
      </c>
      <c r="K167" s="2"/>
      <c r="L167" s="5"/>
    </row>
    <row r="168" spans="1:12" ht="15.75" customHeight="1">
      <c r="A168" s="7" t="s">
        <v>57</v>
      </c>
      <c r="B168" s="7" t="s">
        <v>7</v>
      </c>
      <c r="C168" s="7" t="s">
        <v>13</v>
      </c>
      <c r="D168" s="7" t="s">
        <v>158</v>
      </c>
      <c r="E168" s="8">
        <v>83.11</v>
      </c>
      <c r="F168" s="16">
        <f t="shared" si="18"/>
        <v>41.555</v>
      </c>
      <c r="G168" s="1">
        <v>82.17</v>
      </c>
      <c r="H168" s="17">
        <f t="shared" si="21"/>
        <v>41.085</v>
      </c>
      <c r="I168" s="17">
        <f t="shared" si="15"/>
        <v>82.64</v>
      </c>
      <c r="J168" s="19">
        <f>RANK(I168,$I$168:$I$170)</f>
        <v>1</v>
      </c>
      <c r="K168" s="2" t="s">
        <v>398</v>
      </c>
      <c r="L168" s="22">
        <v>43341</v>
      </c>
    </row>
    <row r="169" spans="1:12" ht="15.75" customHeight="1">
      <c r="A169" s="7" t="s">
        <v>157</v>
      </c>
      <c r="B169" s="7" t="s">
        <v>12</v>
      </c>
      <c r="C169" s="7" t="s">
        <v>13</v>
      </c>
      <c r="D169" s="7" t="s">
        <v>158</v>
      </c>
      <c r="E169" s="8">
        <v>72.45</v>
      </c>
      <c r="F169" s="16">
        <f t="shared" si="18"/>
        <v>36.225</v>
      </c>
      <c r="G169" s="1">
        <v>82.17</v>
      </c>
      <c r="H169" s="17">
        <f t="shared" si="21"/>
        <v>41.085</v>
      </c>
      <c r="I169" s="17">
        <f t="shared" si="15"/>
        <v>77.31</v>
      </c>
      <c r="J169" s="19">
        <f>RANK(I169,$I$168:$I$170)</f>
        <v>2</v>
      </c>
      <c r="K169" s="2"/>
      <c r="L169" s="5"/>
    </row>
    <row r="170" spans="1:12" ht="15.75" customHeight="1">
      <c r="A170" s="7" t="s">
        <v>258</v>
      </c>
      <c r="B170" s="7" t="s">
        <v>7</v>
      </c>
      <c r="C170" s="7" t="s">
        <v>13</v>
      </c>
      <c r="D170" s="7" t="s">
        <v>158</v>
      </c>
      <c r="E170" s="8">
        <v>69.34</v>
      </c>
      <c r="F170" s="16">
        <f t="shared" si="18"/>
        <v>34.67</v>
      </c>
      <c r="G170" s="1">
        <v>78.67</v>
      </c>
      <c r="H170" s="17">
        <f t="shared" si="21"/>
        <v>39.335</v>
      </c>
      <c r="I170" s="17">
        <f t="shared" si="15"/>
        <v>74.005</v>
      </c>
      <c r="J170" s="19">
        <f>RANK(I170,$I$168:$I$170)</f>
        <v>3</v>
      </c>
      <c r="K170" s="2"/>
      <c r="L170" s="5"/>
    </row>
    <row r="171" spans="1:12" ht="15.75" customHeight="1">
      <c r="A171" s="7" t="s">
        <v>270</v>
      </c>
      <c r="B171" s="7" t="s">
        <v>12</v>
      </c>
      <c r="C171" s="7" t="s">
        <v>15</v>
      </c>
      <c r="D171" s="7" t="s">
        <v>291</v>
      </c>
      <c r="E171" s="8">
        <v>66.36</v>
      </c>
      <c r="F171" s="16">
        <f t="shared" si="18"/>
        <v>33.18</v>
      </c>
      <c r="G171" s="1">
        <v>82.33</v>
      </c>
      <c r="H171" s="17">
        <f t="shared" si="21"/>
        <v>41.165</v>
      </c>
      <c r="I171" s="17">
        <f t="shared" si="15"/>
        <v>74.345</v>
      </c>
      <c r="J171" s="19">
        <f>RANK(I171,$I$171:$I$173)</f>
        <v>1</v>
      </c>
      <c r="K171" s="2" t="s">
        <v>398</v>
      </c>
      <c r="L171" s="22">
        <v>43341</v>
      </c>
    </row>
    <row r="172" spans="1:12" ht="15.75" customHeight="1">
      <c r="A172" s="7" t="s">
        <v>283</v>
      </c>
      <c r="B172" s="7" t="s">
        <v>12</v>
      </c>
      <c r="C172" s="7" t="s">
        <v>15</v>
      </c>
      <c r="D172" s="7" t="s">
        <v>291</v>
      </c>
      <c r="E172" s="8">
        <v>64.71</v>
      </c>
      <c r="F172" s="16">
        <f t="shared" si="18"/>
        <v>32.355</v>
      </c>
      <c r="G172" s="1">
        <v>82</v>
      </c>
      <c r="H172" s="17">
        <f t="shared" si="21"/>
        <v>41</v>
      </c>
      <c r="I172" s="17">
        <f t="shared" si="15"/>
        <v>73.35499999999999</v>
      </c>
      <c r="J172" s="19">
        <f>RANK(I172,$I$171:$I$173)</f>
        <v>2</v>
      </c>
      <c r="K172" s="2"/>
      <c r="L172" s="5"/>
    </row>
    <row r="173" spans="1:12" ht="15.75" customHeight="1">
      <c r="A173" s="7" t="s">
        <v>293</v>
      </c>
      <c r="B173" s="7" t="s">
        <v>7</v>
      </c>
      <c r="C173" s="7" t="s">
        <v>15</v>
      </c>
      <c r="D173" s="7" t="s">
        <v>291</v>
      </c>
      <c r="E173" s="8">
        <v>66.15</v>
      </c>
      <c r="F173" s="16">
        <f t="shared" si="18"/>
        <v>33.075</v>
      </c>
      <c r="G173" s="1">
        <v>78</v>
      </c>
      <c r="H173" s="17">
        <f t="shared" si="21"/>
        <v>39</v>
      </c>
      <c r="I173" s="17">
        <f t="shared" si="15"/>
        <v>72.075</v>
      </c>
      <c r="J173" s="19">
        <f>RANK(I173,$I$171:$I$173)</f>
        <v>3</v>
      </c>
      <c r="K173" s="2"/>
      <c r="L173" s="5"/>
    </row>
    <row r="174" spans="1:12" ht="15.75" customHeight="1">
      <c r="A174" s="18" t="s">
        <v>92</v>
      </c>
      <c r="B174" s="7" t="s">
        <v>7</v>
      </c>
      <c r="C174" s="7" t="s">
        <v>25</v>
      </c>
      <c r="D174" s="7" t="s">
        <v>93</v>
      </c>
      <c r="E174" s="8"/>
      <c r="F174" s="16"/>
      <c r="G174" s="1">
        <v>84</v>
      </c>
      <c r="H174" s="17">
        <f>G174</f>
        <v>84</v>
      </c>
      <c r="I174" s="17">
        <f t="shared" si="15"/>
        <v>84</v>
      </c>
      <c r="J174" s="19">
        <f>RANK(I174,$I$174:$I$175)</f>
        <v>1</v>
      </c>
      <c r="K174" s="2" t="s">
        <v>398</v>
      </c>
      <c r="L174" s="22">
        <v>43341</v>
      </c>
    </row>
    <row r="175" spans="1:12" ht="15.75" customHeight="1">
      <c r="A175" s="18" t="s">
        <v>363</v>
      </c>
      <c r="B175" s="7" t="s">
        <v>7</v>
      </c>
      <c r="C175" s="7" t="s">
        <v>25</v>
      </c>
      <c r="D175" s="7" t="s">
        <v>93</v>
      </c>
      <c r="E175" s="8"/>
      <c r="F175" s="16"/>
      <c r="G175" s="1">
        <v>82.67</v>
      </c>
      <c r="H175" s="17">
        <f>G175</f>
        <v>82.67</v>
      </c>
      <c r="I175" s="17">
        <f t="shared" si="15"/>
        <v>82.67</v>
      </c>
      <c r="J175" s="19">
        <f>RANK(I175,$I$174:$I$175)</f>
        <v>2</v>
      </c>
      <c r="K175" s="2"/>
      <c r="L175" s="5"/>
    </row>
    <row r="176" spans="1:12" ht="15.75" customHeight="1">
      <c r="A176" s="7" t="s">
        <v>310</v>
      </c>
      <c r="B176" s="7" t="s">
        <v>12</v>
      </c>
      <c r="C176" s="7" t="s">
        <v>79</v>
      </c>
      <c r="D176" s="7" t="s">
        <v>221</v>
      </c>
      <c r="E176" s="8">
        <v>68.09</v>
      </c>
      <c r="F176" s="16">
        <f aca="true" t="shared" si="22" ref="F176:F183">E176*0.5</f>
        <v>34.045</v>
      </c>
      <c r="G176" s="1">
        <v>83.67</v>
      </c>
      <c r="H176" s="17">
        <f>G176*0.5</f>
        <v>41.835</v>
      </c>
      <c r="I176" s="17">
        <f t="shared" si="15"/>
        <v>75.88</v>
      </c>
      <c r="J176" s="19">
        <f>RANK(I176,$I$176:$I$178)</f>
        <v>1</v>
      </c>
      <c r="K176" s="2" t="s">
        <v>398</v>
      </c>
      <c r="L176" s="22">
        <v>43341</v>
      </c>
    </row>
    <row r="177" spans="1:12" ht="15.75" customHeight="1">
      <c r="A177" s="7" t="s">
        <v>220</v>
      </c>
      <c r="B177" s="7" t="s">
        <v>7</v>
      </c>
      <c r="C177" s="7" t="s">
        <v>79</v>
      </c>
      <c r="D177" s="7" t="s">
        <v>221</v>
      </c>
      <c r="E177" s="8">
        <v>67.15</v>
      </c>
      <c r="F177" s="16">
        <f t="shared" si="22"/>
        <v>33.575</v>
      </c>
      <c r="G177" s="1">
        <v>81.5</v>
      </c>
      <c r="H177" s="17">
        <f>G177*0.5</f>
        <v>40.75</v>
      </c>
      <c r="I177" s="17">
        <f t="shared" si="15"/>
        <v>74.325</v>
      </c>
      <c r="J177" s="19">
        <f>RANK(I177,$I$176:$I$178)</f>
        <v>2</v>
      </c>
      <c r="K177" s="2"/>
      <c r="L177" s="5"/>
    </row>
    <row r="178" spans="1:12" ht="15.75" customHeight="1">
      <c r="A178" s="7" t="s">
        <v>272</v>
      </c>
      <c r="B178" s="7" t="s">
        <v>7</v>
      </c>
      <c r="C178" s="7" t="s">
        <v>79</v>
      </c>
      <c r="D178" s="7" t="s">
        <v>221</v>
      </c>
      <c r="E178" s="8">
        <v>54.5</v>
      </c>
      <c r="F178" s="16">
        <f t="shared" si="22"/>
        <v>27.25</v>
      </c>
      <c r="G178" s="1" t="s">
        <v>360</v>
      </c>
      <c r="H178" s="17">
        <v>0</v>
      </c>
      <c r="I178" s="17">
        <f t="shared" si="15"/>
        <v>27.25</v>
      </c>
      <c r="J178" s="19">
        <f>RANK(I178,$I$176:$I$178)</f>
        <v>3</v>
      </c>
      <c r="K178" s="2"/>
      <c r="L178" s="5"/>
    </row>
    <row r="179" spans="1:12" ht="15.75" customHeight="1">
      <c r="A179" s="7" t="s">
        <v>186</v>
      </c>
      <c r="B179" s="7" t="s">
        <v>7</v>
      </c>
      <c r="C179" s="7" t="s">
        <v>39</v>
      </c>
      <c r="D179" s="7" t="s">
        <v>187</v>
      </c>
      <c r="E179" s="8">
        <v>78</v>
      </c>
      <c r="F179" s="16">
        <f t="shared" si="22"/>
        <v>39</v>
      </c>
      <c r="G179" s="1">
        <v>83.17</v>
      </c>
      <c r="H179" s="17">
        <f>G179*0.5</f>
        <v>41.585</v>
      </c>
      <c r="I179" s="17">
        <f t="shared" si="15"/>
        <v>80.58500000000001</v>
      </c>
      <c r="J179" s="19">
        <f>RANK(I179,$I$179:$I$180)</f>
        <v>1</v>
      </c>
      <c r="K179" s="2" t="s">
        <v>398</v>
      </c>
      <c r="L179" s="22">
        <v>43341</v>
      </c>
    </row>
    <row r="180" spans="1:12" ht="15.75" customHeight="1">
      <c r="A180" s="7" t="s">
        <v>390</v>
      </c>
      <c r="B180" s="7" t="s">
        <v>7</v>
      </c>
      <c r="C180" s="7" t="s">
        <v>39</v>
      </c>
      <c r="D180" s="7" t="s">
        <v>187</v>
      </c>
      <c r="E180" s="8">
        <v>59.35</v>
      </c>
      <c r="F180" s="16">
        <f t="shared" si="22"/>
        <v>29.675</v>
      </c>
      <c r="G180" s="1" t="s">
        <v>360</v>
      </c>
      <c r="H180" s="17">
        <v>0</v>
      </c>
      <c r="I180" s="17">
        <f t="shared" si="15"/>
        <v>29.675</v>
      </c>
      <c r="J180" s="19">
        <f>RANK(I180,$I$179:$I$180)</f>
        <v>2</v>
      </c>
      <c r="K180" s="2"/>
      <c r="L180" s="5"/>
    </row>
    <row r="181" spans="1:12" ht="15.75" customHeight="1">
      <c r="A181" s="7" t="s">
        <v>297</v>
      </c>
      <c r="B181" s="7" t="s">
        <v>7</v>
      </c>
      <c r="C181" s="7" t="s">
        <v>136</v>
      </c>
      <c r="D181" s="7" t="s">
        <v>129</v>
      </c>
      <c r="E181" s="8">
        <v>75.24</v>
      </c>
      <c r="F181" s="16">
        <f t="shared" si="22"/>
        <v>37.62</v>
      </c>
      <c r="G181" s="1">
        <v>83.33</v>
      </c>
      <c r="H181" s="17">
        <f>G181*0.5</f>
        <v>41.665</v>
      </c>
      <c r="I181" s="17">
        <f t="shared" si="15"/>
        <v>79.285</v>
      </c>
      <c r="J181" s="19">
        <f>RANK(I181,$I$181:$I$183)</f>
        <v>1</v>
      </c>
      <c r="K181" s="2" t="s">
        <v>398</v>
      </c>
      <c r="L181" s="22">
        <v>43341</v>
      </c>
    </row>
    <row r="182" spans="1:12" ht="15.75" customHeight="1">
      <c r="A182" s="7" t="s">
        <v>380</v>
      </c>
      <c r="B182" s="7" t="s">
        <v>7</v>
      </c>
      <c r="C182" s="7" t="s">
        <v>136</v>
      </c>
      <c r="D182" s="7" t="s">
        <v>129</v>
      </c>
      <c r="E182" s="8">
        <v>70.03</v>
      </c>
      <c r="F182" s="16">
        <f t="shared" si="22"/>
        <v>35.015</v>
      </c>
      <c r="G182" s="1">
        <v>81.17</v>
      </c>
      <c r="H182" s="17">
        <f>G182*0.5</f>
        <v>40.585</v>
      </c>
      <c r="I182" s="17">
        <f t="shared" si="15"/>
        <v>75.6</v>
      </c>
      <c r="J182" s="19">
        <f>RANK(I182,$I$181:$I$183)</f>
        <v>2</v>
      </c>
      <c r="K182" s="2"/>
      <c r="L182" s="5"/>
    </row>
    <row r="183" spans="1:12" ht="15.75" customHeight="1">
      <c r="A183" s="7" t="s">
        <v>364</v>
      </c>
      <c r="B183" s="7" t="s">
        <v>7</v>
      </c>
      <c r="C183" s="7" t="s">
        <v>136</v>
      </c>
      <c r="D183" s="7" t="s">
        <v>129</v>
      </c>
      <c r="E183" s="8">
        <v>69.6</v>
      </c>
      <c r="F183" s="16">
        <f t="shared" si="22"/>
        <v>34.8</v>
      </c>
      <c r="G183" s="1" t="s">
        <v>360</v>
      </c>
      <c r="H183" s="17">
        <v>0</v>
      </c>
      <c r="I183" s="17">
        <f t="shared" si="15"/>
        <v>34.8</v>
      </c>
      <c r="J183" s="19">
        <f>RANK(I183,$I$181:$I$183)</f>
        <v>3</v>
      </c>
      <c r="K183" s="2"/>
      <c r="L183" s="5"/>
    </row>
    <row r="184" spans="1:12" ht="15.75" customHeight="1">
      <c r="A184" s="18" t="s">
        <v>183</v>
      </c>
      <c r="B184" s="7" t="s">
        <v>7</v>
      </c>
      <c r="C184" s="7" t="s">
        <v>23</v>
      </c>
      <c r="D184" s="7" t="s">
        <v>184</v>
      </c>
      <c r="E184" s="8"/>
      <c r="F184" s="16"/>
      <c r="G184" s="1">
        <v>82</v>
      </c>
      <c r="H184" s="17">
        <f>G184</f>
        <v>82</v>
      </c>
      <c r="I184" s="17">
        <f t="shared" si="15"/>
        <v>82</v>
      </c>
      <c r="J184" s="19">
        <f>RANK(I184,$I$184:$I$184)</f>
        <v>1</v>
      </c>
      <c r="K184" s="2" t="s">
        <v>398</v>
      </c>
      <c r="L184" s="22">
        <v>43341</v>
      </c>
    </row>
    <row r="185" spans="1:12" ht="15.75" customHeight="1">
      <c r="A185" s="7" t="s">
        <v>333</v>
      </c>
      <c r="B185" s="7" t="s">
        <v>7</v>
      </c>
      <c r="C185" s="7" t="s">
        <v>34</v>
      </c>
      <c r="D185" s="7" t="s">
        <v>250</v>
      </c>
      <c r="E185" s="8">
        <v>74.34</v>
      </c>
      <c r="F185" s="16">
        <f aca="true" t="shared" si="23" ref="F185:F206">E185*0.5</f>
        <v>37.17</v>
      </c>
      <c r="G185" s="1">
        <v>81.17</v>
      </c>
      <c r="H185" s="17">
        <f>G185*0.5</f>
        <v>40.585</v>
      </c>
      <c r="I185" s="17">
        <f t="shared" si="15"/>
        <v>77.755</v>
      </c>
      <c r="J185" s="19">
        <f>RANK(I185,$I$185:$I$186)</f>
        <v>1</v>
      </c>
      <c r="K185" s="2" t="s">
        <v>398</v>
      </c>
      <c r="L185" s="22">
        <v>43341</v>
      </c>
    </row>
    <row r="186" spans="1:12" ht="15.75" customHeight="1">
      <c r="A186" s="7" t="s">
        <v>249</v>
      </c>
      <c r="B186" s="7" t="s">
        <v>7</v>
      </c>
      <c r="C186" s="7" t="s">
        <v>34</v>
      </c>
      <c r="D186" s="7" t="s">
        <v>250</v>
      </c>
      <c r="E186" s="8">
        <v>63.59</v>
      </c>
      <c r="F186" s="16">
        <f t="shared" si="23"/>
        <v>31.795</v>
      </c>
      <c r="G186" s="1" t="s">
        <v>360</v>
      </c>
      <c r="H186" s="17">
        <v>0</v>
      </c>
      <c r="I186" s="17">
        <f t="shared" si="15"/>
        <v>31.795</v>
      </c>
      <c r="J186" s="19">
        <f>RANK(I186,$I$185:$I$186)</f>
        <v>2</v>
      </c>
      <c r="K186" s="2"/>
      <c r="L186" s="5"/>
    </row>
    <row r="187" spans="1:12" ht="15.75" customHeight="1">
      <c r="A187" s="7" t="s">
        <v>86</v>
      </c>
      <c r="B187" s="7" t="s">
        <v>12</v>
      </c>
      <c r="C187" s="7" t="s">
        <v>21</v>
      </c>
      <c r="D187" s="7" t="s">
        <v>87</v>
      </c>
      <c r="E187" s="8">
        <v>69.99</v>
      </c>
      <c r="F187" s="16">
        <f t="shared" si="23"/>
        <v>34.995</v>
      </c>
      <c r="G187" s="1">
        <v>81.5</v>
      </c>
      <c r="H187" s="17">
        <f>G187*0.5</f>
        <v>40.75</v>
      </c>
      <c r="I187" s="17">
        <f t="shared" si="15"/>
        <v>75.745</v>
      </c>
      <c r="J187" s="19">
        <f>RANK(I187,$I$187:$I$187)</f>
        <v>1</v>
      </c>
      <c r="K187" s="2" t="s">
        <v>398</v>
      </c>
      <c r="L187" s="22">
        <v>43341</v>
      </c>
    </row>
    <row r="188" spans="1:12" ht="15.75" customHeight="1">
      <c r="A188" s="7" t="s">
        <v>386</v>
      </c>
      <c r="B188" s="7" t="s">
        <v>7</v>
      </c>
      <c r="C188" s="7" t="s">
        <v>146</v>
      </c>
      <c r="D188" s="7" t="s">
        <v>285</v>
      </c>
      <c r="E188" s="8">
        <v>77.63</v>
      </c>
      <c r="F188" s="16">
        <f t="shared" si="23"/>
        <v>38.815</v>
      </c>
      <c r="G188" s="1">
        <v>83.5</v>
      </c>
      <c r="H188" s="17">
        <f>G188*0.5</f>
        <v>41.75</v>
      </c>
      <c r="I188" s="17">
        <f t="shared" si="15"/>
        <v>80.565</v>
      </c>
      <c r="J188" s="19">
        <f>RANK(I188,$I$188:$I$190)</f>
        <v>1</v>
      </c>
      <c r="K188" s="2" t="s">
        <v>398</v>
      </c>
      <c r="L188" s="22">
        <v>43341</v>
      </c>
    </row>
    <row r="189" spans="1:12" ht="15.75" customHeight="1">
      <c r="A189" s="7" t="s">
        <v>284</v>
      </c>
      <c r="B189" s="7" t="s">
        <v>7</v>
      </c>
      <c r="C189" s="7" t="s">
        <v>146</v>
      </c>
      <c r="D189" s="7" t="s">
        <v>285</v>
      </c>
      <c r="E189" s="8">
        <v>76.9</v>
      </c>
      <c r="F189" s="16">
        <f t="shared" si="23"/>
        <v>38.45</v>
      </c>
      <c r="G189" s="1">
        <v>83.67</v>
      </c>
      <c r="H189" s="17">
        <f>G189*0.5</f>
        <v>41.835</v>
      </c>
      <c r="I189" s="17">
        <f t="shared" si="15"/>
        <v>80.285</v>
      </c>
      <c r="J189" s="19">
        <f>RANK(I189,$I$188:$I$190)</f>
        <v>2</v>
      </c>
      <c r="K189" s="2"/>
      <c r="L189" s="5"/>
    </row>
    <row r="190" spans="1:12" ht="15.75" customHeight="1">
      <c r="A190" s="7" t="s">
        <v>393</v>
      </c>
      <c r="B190" s="7" t="s">
        <v>7</v>
      </c>
      <c r="C190" s="7" t="s">
        <v>146</v>
      </c>
      <c r="D190" s="7" t="s">
        <v>285</v>
      </c>
      <c r="E190" s="8">
        <v>70.78</v>
      </c>
      <c r="F190" s="16">
        <f t="shared" si="23"/>
        <v>35.39</v>
      </c>
      <c r="G190" s="1" t="s">
        <v>360</v>
      </c>
      <c r="H190" s="17">
        <v>0</v>
      </c>
      <c r="I190" s="17">
        <f t="shared" si="15"/>
        <v>35.39</v>
      </c>
      <c r="J190" s="19">
        <f>RANK(I190,$I$188:$I$190)</f>
        <v>3</v>
      </c>
      <c r="K190" s="2"/>
      <c r="L190" s="5"/>
    </row>
    <row r="191" spans="1:12" ht="15.75" customHeight="1">
      <c r="A191" s="7" t="s">
        <v>375</v>
      </c>
      <c r="B191" s="7" t="s">
        <v>7</v>
      </c>
      <c r="C191" s="7" t="s">
        <v>89</v>
      </c>
      <c r="D191" s="7" t="s">
        <v>247</v>
      </c>
      <c r="E191" s="8">
        <v>74.41</v>
      </c>
      <c r="F191" s="16">
        <f t="shared" si="23"/>
        <v>37.205</v>
      </c>
      <c r="G191" s="1">
        <v>83.33</v>
      </c>
      <c r="H191" s="17">
        <f>G191*0.5</f>
        <v>41.665</v>
      </c>
      <c r="I191" s="17">
        <f t="shared" si="15"/>
        <v>78.87</v>
      </c>
      <c r="J191" s="19">
        <f>RANK(I191,$I$191:$I$193)</f>
        <v>1</v>
      </c>
      <c r="K191" s="2" t="s">
        <v>398</v>
      </c>
      <c r="L191" s="22">
        <v>43341</v>
      </c>
    </row>
    <row r="192" spans="1:12" ht="15.75" customHeight="1">
      <c r="A192" s="7" t="s">
        <v>356</v>
      </c>
      <c r="B192" s="7" t="s">
        <v>7</v>
      </c>
      <c r="C192" s="7" t="s">
        <v>89</v>
      </c>
      <c r="D192" s="7" t="s">
        <v>247</v>
      </c>
      <c r="E192" s="8">
        <v>66.05</v>
      </c>
      <c r="F192" s="16">
        <f t="shared" si="23"/>
        <v>33.025</v>
      </c>
      <c r="G192" s="1">
        <v>81.33</v>
      </c>
      <c r="H192" s="17">
        <f>G192*0.5</f>
        <v>40.665</v>
      </c>
      <c r="I192" s="17">
        <f t="shared" si="15"/>
        <v>73.69</v>
      </c>
      <c r="J192" s="19">
        <f>RANK(I192,$I$191:$I$193)</f>
        <v>2</v>
      </c>
      <c r="K192" s="2"/>
      <c r="L192" s="5"/>
    </row>
    <row r="193" spans="1:12" ht="15.75" customHeight="1">
      <c r="A193" s="7" t="s">
        <v>246</v>
      </c>
      <c r="B193" s="7" t="s">
        <v>7</v>
      </c>
      <c r="C193" s="7" t="s">
        <v>89</v>
      </c>
      <c r="D193" s="7" t="s">
        <v>247</v>
      </c>
      <c r="E193" s="8">
        <v>60.25</v>
      </c>
      <c r="F193" s="16">
        <f t="shared" si="23"/>
        <v>30.125</v>
      </c>
      <c r="G193" s="1" t="s">
        <v>360</v>
      </c>
      <c r="H193" s="17">
        <v>0</v>
      </c>
      <c r="I193" s="17">
        <f t="shared" si="15"/>
        <v>30.125</v>
      </c>
      <c r="J193" s="19">
        <f>RANK(I193,$I$191:$I$193)</f>
        <v>3</v>
      </c>
      <c r="K193" s="2"/>
      <c r="L193" s="5"/>
    </row>
    <row r="194" spans="1:12" ht="23.25" customHeight="1">
      <c r="A194" s="7" t="s">
        <v>199</v>
      </c>
      <c r="B194" s="7" t="s">
        <v>12</v>
      </c>
      <c r="C194" s="7" t="s">
        <v>18</v>
      </c>
      <c r="D194" s="7" t="s">
        <v>42</v>
      </c>
      <c r="E194" s="8">
        <v>78.81</v>
      </c>
      <c r="F194" s="16">
        <f t="shared" si="23"/>
        <v>39.405</v>
      </c>
      <c r="G194" s="1">
        <v>74.43</v>
      </c>
      <c r="H194" s="17">
        <f>G194*0.5</f>
        <v>37.215</v>
      </c>
      <c r="I194" s="17">
        <f t="shared" si="15"/>
        <v>76.62</v>
      </c>
      <c r="J194" s="19">
        <f>RANK(I194,$I$194:$I$196)</f>
        <v>1</v>
      </c>
      <c r="K194" s="2" t="s">
        <v>398</v>
      </c>
      <c r="L194" s="22">
        <v>43341</v>
      </c>
    </row>
    <row r="195" spans="1:12" ht="23.25" customHeight="1">
      <c r="A195" s="7" t="s">
        <v>373</v>
      </c>
      <c r="B195" s="7" t="s">
        <v>12</v>
      </c>
      <c r="C195" s="7" t="s">
        <v>18</v>
      </c>
      <c r="D195" s="7" t="s">
        <v>42</v>
      </c>
      <c r="E195" s="8">
        <v>80</v>
      </c>
      <c r="F195" s="16">
        <f t="shared" si="23"/>
        <v>40</v>
      </c>
      <c r="G195" s="1">
        <v>71.07</v>
      </c>
      <c r="H195" s="17">
        <f>G195*0.5</f>
        <v>35.535</v>
      </c>
      <c r="I195" s="17">
        <f t="shared" si="15"/>
        <v>75.535</v>
      </c>
      <c r="J195" s="19">
        <f>RANK(I195,$I$194:$I$196)</f>
        <v>2</v>
      </c>
      <c r="K195" s="2"/>
      <c r="L195" s="5"/>
    </row>
    <row r="196" spans="1:12" s="10" customFormat="1" ht="23.25" customHeight="1">
      <c r="A196" s="11" t="s">
        <v>224</v>
      </c>
      <c r="B196" s="11" t="s">
        <v>12</v>
      </c>
      <c r="C196" s="11" t="s">
        <v>18</v>
      </c>
      <c r="D196" s="11" t="s">
        <v>42</v>
      </c>
      <c r="E196" s="9">
        <v>81.06</v>
      </c>
      <c r="F196" s="16">
        <f t="shared" si="23"/>
        <v>40.53</v>
      </c>
      <c r="G196" s="13">
        <v>69.07</v>
      </c>
      <c r="H196" s="17">
        <f>G196*0.5</f>
        <v>34.535</v>
      </c>
      <c r="I196" s="17">
        <f aca="true" t="shared" si="24" ref="I196:I259">F196+H196</f>
        <v>75.065</v>
      </c>
      <c r="J196" s="19">
        <f>RANK(I196,$I$194:$I$196)</f>
        <v>3</v>
      </c>
      <c r="K196" s="20"/>
      <c r="L196" s="21"/>
    </row>
    <row r="197" spans="1:12" ht="23.25" customHeight="1">
      <c r="A197" s="7" t="s">
        <v>205</v>
      </c>
      <c r="B197" s="7" t="s">
        <v>12</v>
      </c>
      <c r="C197" s="7" t="s">
        <v>13</v>
      </c>
      <c r="D197" s="7" t="s">
        <v>44</v>
      </c>
      <c r="E197" s="8">
        <v>77.53</v>
      </c>
      <c r="F197" s="16">
        <f t="shared" si="23"/>
        <v>38.765</v>
      </c>
      <c r="G197" s="1">
        <v>68.63</v>
      </c>
      <c r="H197" s="17">
        <f>G197*0.5</f>
        <v>34.315</v>
      </c>
      <c r="I197" s="17">
        <f t="shared" si="24"/>
        <v>73.08</v>
      </c>
      <c r="J197" s="19">
        <f>RANK(I197,$I$197:$I$199)</f>
        <v>1</v>
      </c>
      <c r="K197" s="2" t="s">
        <v>398</v>
      </c>
      <c r="L197" s="22">
        <v>43341</v>
      </c>
    </row>
    <row r="198" spans="1:12" ht="23.25" customHeight="1">
      <c r="A198" s="7" t="s">
        <v>43</v>
      </c>
      <c r="B198" s="7" t="s">
        <v>12</v>
      </c>
      <c r="C198" s="7" t="s">
        <v>13</v>
      </c>
      <c r="D198" s="7" t="s">
        <v>44</v>
      </c>
      <c r="E198" s="8">
        <v>83.96</v>
      </c>
      <c r="F198" s="16">
        <f t="shared" si="23"/>
        <v>41.98</v>
      </c>
      <c r="G198" s="1">
        <v>60.03</v>
      </c>
      <c r="H198" s="17">
        <f>G198*0.5</f>
        <v>30.015</v>
      </c>
      <c r="I198" s="17">
        <f t="shared" si="24"/>
        <v>71.995</v>
      </c>
      <c r="J198" s="19">
        <f>RANK(I198,$I$197:$I$199)</f>
        <v>2</v>
      </c>
      <c r="K198" s="2"/>
      <c r="L198" s="5"/>
    </row>
    <row r="199" spans="1:12" ht="23.25" customHeight="1">
      <c r="A199" s="7" t="s">
        <v>358</v>
      </c>
      <c r="B199" s="7" t="s">
        <v>12</v>
      </c>
      <c r="C199" s="7" t="s">
        <v>13</v>
      </c>
      <c r="D199" s="7" t="s">
        <v>44</v>
      </c>
      <c r="E199" s="8">
        <v>77.58</v>
      </c>
      <c r="F199" s="16">
        <f t="shared" si="23"/>
        <v>38.79</v>
      </c>
      <c r="G199" s="1" t="s">
        <v>360</v>
      </c>
      <c r="H199" s="17">
        <v>0</v>
      </c>
      <c r="I199" s="17">
        <f t="shared" si="24"/>
        <v>38.79</v>
      </c>
      <c r="J199" s="19">
        <f>RANK(I199,$I$197:$I$199)</f>
        <v>3</v>
      </c>
      <c r="K199" s="2"/>
      <c r="L199" s="5"/>
    </row>
    <row r="200" spans="1:12" ht="23.25" customHeight="1">
      <c r="A200" s="7" t="s">
        <v>244</v>
      </c>
      <c r="B200" s="7" t="s">
        <v>12</v>
      </c>
      <c r="C200" s="7" t="s">
        <v>15</v>
      </c>
      <c r="D200" s="7" t="s">
        <v>16</v>
      </c>
      <c r="E200" s="8">
        <v>83.98</v>
      </c>
      <c r="F200" s="16">
        <f t="shared" si="23"/>
        <v>41.99</v>
      </c>
      <c r="G200" s="1">
        <v>71.37</v>
      </c>
      <c r="H200" s="17">
        <f aca="true" t="shared" si="25" ref="H200:H206">G200*0.5</f>
        <v>35.685</v>
      </c>
      <c r="I200" s="17">
        <f t="shared" si="24"/>
        <v>77.67500000000001</v>
      </c>
      <c r="J200" s="19">
        <f>RANK(I200,$I$200:$I$200)</f>
        <v>1</v>
      </c>
      <c r="K200" s="2" t="s">
        <v>398</v>
      </c>
      <c r="L200" s="22">
        <v>43341</v>
      </c>
    </row>
    <row r="201" spans="1:12" ht="23.25" customHeight="1">
      <c r="A201" s="7" t="s">
        <v>374</v>
      </c>
      <c r="B201" s="7" t="s">
        <v>7</v>
      </c>
      <c r="C201" s="7" t="s">
        <v>25</v>
      </c>
      <c r="D201" s="7" t="s">
        <v>26</v>
      </c>
      <c r="E201" s="8">
        <v>82.61</v>
      </c>
      <c r="F201" s="16">
        <f t="shared" si="23"/>
        <v>41.305</v>
      </c>
      <c r="G201" s="1">
        <v>70.23</v>
      </c>
      <c r="H201" s="17">
        <f t="shared" si="25"/>
        <v>35.115</v>
      </c>
      <c r="I201" s="17">
        <f t="shared" si="24"/>
        <v>76.42</v>
      </c>
      <c r="J201" s="19">
        <f>RANK(I201,$I$201:$I$203)</f>
        <v>1</v>
      </c>
      <c r="K201" s="2" t="s">
        <v>398</v>
      </c>
      <c r="L201" s="22">
        <v>43341</v>
      </c>
    </row>
    <row r="202" spans="1:12" ht="23.25" customHeight="1">
      <c r="A202" s="7" t="s">
        <v>49</v>
      </c>
      <c r="B202" s="7" t="s">
        <v>7</v>
      </c>
      <c r="C202" s="7" t="s">
        <v>25</v>
      </c>
      <c r="D202" s="7" t="s">
        <v>26</v>
      </c>
      <c r="E202" s="8">
        <v>72.22</v>
      </c>
      <c r="F202" s="16">
        <f t="shared" si="23"/>
        <v>36.11</v>
      </c>
      <c r="G202" s="1">
        <v>67.77</v>
      </c>
      <c r="H202" s="17">
        <f t="shared" si="25"/>
        <v>33.885</v>
      </c>
      <c r="I202" s="17">
        <f t="shared" si="24"/>
        <v>69.995</v>
      </c>
      <c r="J202" s="19">
        <f>RANK(I202,$I$201:$I$203)</f>
        <v>2</v>
      </c>
      <c r="K202" s="2"/>
      <c r="L202" s="5"/>
    </row>
    <row r="203" spans="1:12" ht="23.25" customHeight="1">
      <c r="A203" s="7" t="s">
        <v>299</v>
      </c>
      <c r="B203" s="7" t="s">
        <v>12</v>
      </c>
      <c r="C203" s="7" t="s">
        <v>25</v>
      </c>
      <c r="D203" s="7" t="s">
        <v>26</v>
      </c>
      <c r="E203" s="8">
        <v>70.07</v>
      </c>
      <c r="F203" s="16">
        <f t="shared" si="23"/>
        <v>35.035</v>
      </c>
      <c r="G203" s="1">
        <v>58.8</v>
      </c>
      <c r="H203" s="17">
        <f t="shared" si="25"/>
        <v>29.4</v>
      </c>
      <c r="I203" s="17">
        <f t="shared" si="24"/>
        <v>64.435</v>
      </c>
      <c r="J203" s="19">
        <f>RANK(I203,$I$201:$I$203)</f>
        <v>3</v>
      </c>
      <c r="K203" s="2"/>
      <c r="L203" s="5"/>
    </row>
    <row r="204" spans="1:12" ht="23.25" customHeight="1">
      <c r="A204" s="7" t="s">
        <v>309</v>
      </c>
      <c r="B204" s="7" t="s">
        <v>12</v>
      </c>
      <c r="C204" s="7" t="s">
        <v>59</v>
      </c>
      <c r="D204" s="7" t="s">
        <v>60</v>
      </c>
      <c r="E204" s="8">
        <v>75.3</v>
      </c>
      <c r="F204" s="16">
        <f t="shared" si="23"/>
        <v>37.65</v>
      </c>
      <c r="G204" s="1">
        <v>78</v>
      </c>
      <c r="H204" s="17">
        <f t="shared" si="25"/>
        <v>39</v>
      </c>
      <c r="I204" s="17">
        <f t="shared" si="24"/>
        <v>76.65</v>
      </c>
      <c r="J204" s="19">
        <f>RANK(I204,$I$204:$I$206)</f>
        <v>1</v>
      </c>
      <c r="K204" s="2" t="s">
        <v>398</v>
      </c>
      <c r="L204" s="22">
        <v>43341</v>
      </c>
    </row>
    <row r="205" spans="1:12" ht="23.25" customHeight="1">
      <c r="A205" s="7" t="s">
        <v>72</v>
      </c>
      <c r="B205" s="7" t="s">
        <v>12</v>
      </c>
      <c r="C205" s="7" t="s">
        <v>59</v>
      </c>
      <c r="D205" s="7" t="s">
        <v>60</v>
      </c>
      <c r="E205" s="8">
        <v>76.05</v>
      </c>
      <c r="F205" s="16">
        <f t="shared" si="23"/>
        <v>38.025</v>
      </c>
      <c r="G205" s="1">
        <v>64</v>
      </c>
      <c r="H205" s="17">
        <f t="shared" si="25"/>
        <v>32</v>
      </c>
      <c r="I205" s="17">
        <f t="shared" si="24"/>
        <v>70.025</v>
      </c>
      <c r="J205" s="19">
        <f>RANK(I205,$I$204:$I$206)</f>
        <v>2</v>
      </c>
      <c r="K205" s="2"/>
      <c r="L205" s="5"/>
    </row>
    <row r="206" spans="1:12" ht="23.25" customHeight="1">
      <c r="A206" s="7" t="s">
        <v>58</v>
      </c>
      <c r="B206" s="7" t="s">
        <v>12</v>
      </c>
      <c r="C206" s="7" t="s">
        <v>59</v>
      </c>
      <c r="D206" s="7" t="s">
        <v>60</v>
      </c>
      <c r="E206" s="8">
        <v>73.85</v>
      </c>
      <c r="F206" s="16">
        <f t="shared" si="23"/>
        <v>36.925</v>
      </c>
      <c r="G206" s="1">
        <v>65.47</v>
      </c>
      <c r="H206" s="17">
        <f t="shared" si="25"/>
        <v>32.735</v>
      </c>
      <c r="I206" s="17">
        <f t="shared" si="24"/>
        <v>69.66</v>
      </c>
      <c r="J206" s="19">
        <f>RANK(I206,$I$204:$I$206)</f>
        <v>3</v>
      </c>
      <c r="K206" s="2"/>
      <c r="L206" s="5"/>
    </row>
    <row r="207" spans="1:12" ht="23.25" customHeight="1">
      <c r="A207" s="18" t="s">
        <v>50</v>
      </c>
      <c r="B207" s="7" t="s">
        <v>12</v>
      </c>
      <c r="C207" s="7" t="s">
        <v>79</v>
      </c>
      <c r="D207" s="7" t="s">
        <v>69</v>
      </c>
      <c r="E207" s="8"/>
      <c r="F207" s="16"/>
      <c r="G207" s="1">
        <v>75</v>
      </c>
      <c r="H207" s="17">
        <f>G207</f>
        <v>75</v>
      </c>
      <c r="I207" s="17">
        <f t="shared" si="24"/>
        <v>75</v>
      </c>
      <c r="J207" s="19">
        <f>RANK(I207,$I$207:$I$208)</f>
        <v>1</v>
      </c>
      <c r="K207" s="2" t="s">
        <v>398</v>
      </c>
      <c r="L207" s="22">
        <v>43341</v>
      </c>
    </row>
    <row r="208" spans="1:12" ht="23.25" customHeight="1">
      <c r="A208" s="18" t="s">
        <v>68</v>
      </c>
      <c r="B208" s="7" t="s">
        <v>12</v>
      </c>
      <c r="C208" s="7" t="s">
        <v>79</v>
      </c>
      <c r="D208" s="7" t="s">
        <v>69</v>
      </c>
      <c r="E208" s="8"/>
      <c r="F208" s="16"/>
      <c r="G208" s="1">
        <v>68.23</v>
      </c>
      <c r="H208" s="17">
        <f>G208</f>
        <v>68.23</v>
      </c>
      <c r="I208" s="17">
        <f t="shared" si="24"/>
        <v>68.23</v>
      </c>
      <c r="J208" s="19">
        <f>RANK(I208,$I$207:$I$208)</f>
        <v>2</v>
      </c>
      <c r="K208" s="2"/>
      <c r="L208" s="5"/>
    </row>
    <row r="209" spans="1:12" ht="23.25" customHeight="1">
      <c r="A209" s="7" t="s">
        <v>357</v>
      </c>
      <c r="B209" s="7" t="s">
        <v>12</v>
      </c>
      <c r="C209" s="7" t="s">
        <v>39</v>
      </c>
      <c r="D209" s="7" t="s">
        <v>40</v>
      </c>
      <c r="E209" s="8">
        <v>76.15</v>
      </c>
      <c r="F209" s="16">
        <f>E209*0.5</f>
        <v>38.075</v>
      </c>
      <c r="G209" s="1">
        <v>69.27</v>
      </c>
      <c r="H209" s="17">
        <f>G209*0.5</f>
        <v>34.635</v>
      </c>
      <c r="I209" s="17">
        <f t="shared" si="24"/>
        <v>72.71000000000001</v>
      </c>
      <c r="J209" s="19">
        <f>RANK(I209,$I$209:$I$211)</f>
        <v>1</v>
      </c>
      <c r="K209" s="2" t="s">
        <v>398</v>
      </c>
      <c r="L209" s="22">
        <v>43341</v>
      </c>
    </row>
    <row r="210" spans="1:12" ht="23.25" customHeight="1">
      <c r="A210" s="7" t="s">
        <v>38</v>
      </c>
      <c r="B210" s="7" t="s">
        <v>12</v>
      </c>
      <c r="C210" s="7" t="s">
        <v>39</v>
      </c>
      <c r="D210" s="7" t="s">
        <v>40</v>
      </c>
      <c r="E210" s="8">
        <v>78.59</v>
      </c>
      <c r="F210" s="16">
        <f>E210*0.5</f>
        <v>39.295</v>
      </c>
      <c r="G210" s="1">
        <v>65.07</v>
      </c>
      <c r="H210" s="17">
        <f>G210*0.5</f>
        <v>32.535</v>
      </c>
      <c r="I210" s="17">
        <f t="shared" si="24"/>
        <v>71.83</v>
      </c>
      <c r="J210" s="19">
        <f>RANK(I210,$I$209:$I$211)</f>
        <v>2</v>
      </c>
      <c r="K210" s="2"/>
      <c r="L210" s="5"/>
    </row>
    <row r="211" spans="1:12" ht="23.25" customHeight="1">
      <c r="A211" s="7" t="s">
        <v>298</v>
      </c>
      <c r="B211" s="7" t="s">
        <v>12</v>
      </c>
      <c r="C211" s="7" t="s">
        <v>39</v>
      </c>
      <c r="D211" s="7" t="s">
        <v>40</v>
      </c>
      <c r="E211" s="8">
        <v>73.01</v>
      </c>
      <c r="F211" s="16">
        <f>E211*0.5</f>
        <v>36.505</v>
      </c>
      <c r="G211" s="1">
        <v>63.8</v>
      </c>
      <c r="H211" s="17">
        <f>G211*0.5</f>
        <v>31.9</v>
      </c>
      <c r="I211" s="17">
        <f t="shared" si="24"/>
        <v>68.405</v>
      </c>
      <c r="J211" s="19">
        <f>RANK(I211,$I$209:$I$211)</f>
        <v>3</v>
      </c>
      <c r="K211" s="2"/>
      <c r="L211" s="5"/>
    </row>
    <row r="212" spans="1:12" ht="23.25" customHeight="1">
      <c r="A212" s="18" t="s">
        <v>108</v>
      </c>
      <c r="B212" s="7" t="s">
        <v>12</v>
      </c>
      <c r="C212" s="7" t="s">
        <v>109</v>
      </c>
      <c r="D212" s="7" t="s">
        <v>110</v>
      </c>
      <c r="E212" s="8"/>
      <c r="F212" s="16"/>
      <c r="G212" s="1">
        <v>71.2</v>
      </c>
      <c r="H212" s="17">
        <f>G212</f>
        <v>71.2</v>
      </c>
      <c r="I212" s="17">
        <f t="shared" si="24"/>
        <v>71.2</v>
      </c>
      <c r="J212" s="19">
        <f>RANK(I212,$I$212:$I$213)</f>
        <v>1</v>
      </c>
      <c r="K212" s="2" t="s">
        <v>398</v>
      </c>
      <c r="L212" s="22">
        <v>43341</v>
      </c>
    </row>
    <row r="213" spans="1:12" ht="23.25" customHeight="1">
      <c r="A213" s="7" t="s">
        <v>217</v>
      </c>
      <c r="B213" s="7" t="s">
        <v>12</v>
      </c>
      <c r="C213" s="7" t="s">
        <v>109</v>
      </c>
      <c r="D213" s="7" t="s">
        <v>110</v>
      </c>
      <c r="E213" s="8"/>
      <c r="F213" s="16"/>
      <c r="G213" s="1">
        <v>62.33</v>
      </c>
      <c r="H213" s="17">
        <f>G213</f>
        <v>62.33</v>
      </c>
      <c r="I213" s="17">
        <f t="shared" si="24"/>
        <v>62.33</v>
      </c>
      <c r="J213" s="19">
        <f>RANK(I213,$I$212:$I$213)</f>
        <v>2</v>
      </c>
      <c r="K213" s="2"/>
      <c r="L213" s="5"/>
    </row>
    <row r="214" spans="1:12" s="10" customFormat="1" ht="23.25" customHeight="1">
      <c r="A214" s="11" t="s">
        <v>231</v>
      </c>
      <c r="B214" s="11" t="s">
        <v>12</v>
      </c>
      <c r="C214" s="11" t="s">
        <v>34</v>
      </c>
      <c r="D214" s="11" t="s">
        <v>196</v>
      </c>
      <c r="E214" s="9">
        <v>79.62</v>
      </c>
      <c r="F214" s="16">
        <f aca="true" t="shared" si="26" ref="F214:F265">E214*0.5</f>
        <v>39.81</v>
      </c>
      <c r="G214" s="13">
        <v>87.87</v>
      </c>
      <c r="H214" s="17">
        <f aca="true" t="shared" si="27" ref="H214:H220">G214*0.5</f>
        <v>43.935</v>
      </c>
      <c r="I214" s="17">
        <f t="shared" si="24"/>
        <v>83.745</v>
      </c>
      <c r="J214" s="19">
        <f>RANK(I214,$I$214:$I$216)</f>
        <v>1</v>
      </c>
      <c r="K214" s="6" t="s">
        <v>398</v>
      </c>
      <c r="L214" s="22">
        <v>43341</v>
      </c>
    </row>
    <row r="215" spans="1:12" ht="23.25" customHeight="1">
      <c r="A215" s="7" t="s">
        <v>177</v>
      </c>
      <c r="B215" s="7" t="s">
        <v>12</v>
      </c>
      <c r="C215" s="7" t="s">
        <v>34</v>
      </c>
      <c r="D215" s="7" t="s">
        <v>196</v>
      </c>
      <c r="E215" s="8">
        <v>72.47</v>
      </c>
      <c r="F215" s="16">
        <f t="shared" si="26"/>
        <v>36.235</v>
      </c>
      <c r="G215" s="1">
        <v>72.67</v>
      </c>
      <c r="H215" s="17">
        <f t="shared" si="27"/>
        <v>36.335</v>
      </c>
      <c r="I215" s="17">
        <f t="shared" si="24"/>
        <v>72.57</v>
      </c>
      <c r="J215" s="19">
        <f>RANK(I215,$I$214:$I$216)</f>
        <v>2</v>
      </c>
      <c r="K215" s="2"/>
      <c r="L215" s="5"/>
    </row>
    <row r="216" spans="1:12" ht="23.25" customHeight="1">
      <c r="A216" s="7" t="s">
        <v>235</v>
      </c>
      <c r="B216" s="7" t="s">
        <v>12</v>
      </c>
      <c r="C216" s="7" t="s">
        <v>34</v>
      </c>
      <c r="D216" s="7" t="s">
        <v>196</v>
      </c>
      <c r="E216" s="8">
        <v>73.48</v>
      </c>
      <c r="F216" s="16">
        <f t="shared" si="26"/>
        <v>36.74</v>
      </c>
      <c r="G216" s="1">
        <v>66.47</v>
      </c>
      <c r="H216" s="17">
        <f t="shared" si="27"/>
        <v>33.235</v>
      </c>
      <c r="I216" s="17">
        <f t="shared" si="24"/>
        <v>69.975</v>
      </c>
      <c r="J216" s="19">
        <f>RANK(I216,$I$214:$I$216)</f>
        <v>3</v>
      </c>
      <c r="K216" s="2"/>
      <c r="L216" s="5"/>
    </row>
    <row r="217" spans="1:12" ht="23.25" customHeight="1">
      <c r="A217" s="7" t="s">
        <v>392</v>
      </c>
      <c r="B217" s="7" t="s">
        <v>12</v>
      </c>
      <c r="C217" s="7" t="s">
        <v>21</v>
      </c>
      <c r="D217" s="7" t="s">
        <v>307</v>
      </c>
      <c r="E217" s="8">
        <v>73.58</v>
      </c>
      <c r="F217" s="16">
        <f t="shared" si="26"/>
        <v>36.79</v>
      </c>
      <c r="G217" s="1">
        <v>78.53</v>
      </c>
      <c r="H217" s="17">
        <f t="shared" si="27"/>
        <v>39.265</v>
      </c>
      <c r="I217" s="17">
        <f t="shared" si="24"/>
        <v>76.055</v>
      </c>
      <c r="J217" s="19">
        <f>RANK(I217,$I$217:$I$218)</f>
        <v>1</v>
      </c>
      <c r="K217" s="2" t="s">
        <v>398</v>
      </c>
      <c r="L217" s="22">
        <v>43341</v>
      </c>
    </row>
    <row r="218" spans="1:12" ht="23.25" customHeight="1">
      <c r="A218" s="7" t="s">
        <v>365</v>
      </c>
      <c r="B218" s="7" t="s">
        <v>12</v>
      </c>
      <c r="C218" s="7" t="s">
        <v>21</v>
      </c>
      <c r="D218" s="7" t="s">
        <v>307</v>
      </c>
      <c r="E218" s="8">
        <v>63.52</v>
      </c>
      <c r="F218" s="16">
        <f t="shared" si="26"/>
        <v>31.76</v>
      </c>
      <c r="G218" s="1">
        <v>85.27</v>
      </c>
      <c r="H218" s="17">
        <f t="shared" si="27"/>
        <v>42.635</v>
      </c>
      <c r="I218" s="17">
        <f t="shared" si="24"/>
        <v>74.395</v>
      </c>
      <c r="J218" s="19">
        <f>RANK(I218,$I$217:$I$218)</f>
        <v>2</v>
      </c>
      <c r="K218" s="2"/>
      <c r="L218" s="5"/>
    </row>
    <row r="219" spans="1:12" ht="23.25" customHeight="1">
      <c r="A219" s="7" t="s">
        <v>338</v>
      </c>
      <c r="B219" s="7" t="s">
        <v>12</v>
      </c>
      <c r="C219" s="7" t="s">
        <v>28</v>
      </c>
      <c r="D219" s="7" t="s">
        <v>75</v>
      </c>
      <c r="E219" s="8">
        <v>79.06</v>
      </c>
      <c r="F219" s="16">
        <f t="shared" si="26"/>
        <v>39.53</v>
      </c>
      <c r="G219" s="1">
        <v>67</v>
      </c>
      <c r="H219" s="17">
        <f t="shared" si="27"/>
        <v>33.5</v>
      </c>
      <c r="I219" s="17">
        <f t="shared" si="24"/>
        <v>73.03</v>
      </c>
      <c r="J219" s="19">
        <f>RANK(I219,$I$219:$I$221)</f>
        <v>1</v>
      </c>
      <c r="K219" s="2" t="s">
        <v>398</v>
      </c>
      <c r="L219" s="22">
        <v>43341</v>
      </c>
    </row>
    <row r="220" spans="1:12" ht="23.25" customHeight="1">
      <c r="A220" s="7" t="s">
        <v>337</v>
      </c>
      <c r="B220" s="7" t="s">
        <v>7</v>
      </c>
      <c r="C220" s="7" t="s">
        <v>28</v>
      </c>
      <c r="D220" s="7" t="s">
        <v>75</v>
      </c>
      <c r="E220" s="8">
        <v>76.58</v>
      </c>
      <c r="F220" s="16">
        <f t="shared" si="26"/>
        <v>38.29</v>
      </c>
      <c r="G220" s="1">
        <v>68.47</v>
      </c>
      <c r="H220" s="17">
        <f t="shared" si="27"/>
        <v>34.235</v>
      </c>
      <c r="I220" s="17">
        <f t="shared" si="24"/>
        <v>72.525</v>
      </c>
      <c r="J220" s="19">
        <f>RANK(I220,$I$219:$I$221)</f>
        <v>2</v>
      </c>
      <c r="K220" s="2"/>
      <c r="L220" s="5"/>
    </row>
    <row r="221" spans="1:12" ht="23.25" customHeight="1">
      <c r="A221" s="7" t="s">
        <v>384</v>
      </c>
      <c r="B221" s="7" t="s">
        <v>7</v>
      </c>
      <c r="C221" s="7" t="s">
        <v>28</v>
      </c>
      <c r="D221" s="7" t="s">
        <v>75</v>
      </c>
      <c r="E221" s="8">
        <v>72.73</v>
      </c>
      <c r="F221" s="16">
        <f t="shared" si="26"/>
        <v>36.365</v>
      </c>
      <c r="G221" s="1" t="s">
        <v>360</v>
      </c>
      <c r="H221" s="17">
        <v>0</v>
      </c>
      <c r="I221" s="17">
        <f t="shared" si="24"/>
        <v>36.365</v>
      </c>
      <c r="J221" s="19">
        <f>RANK(I221,$I$219:$I$221)</f>
        <v>3</v>
      </c>
      <c r="K221" s="2"/>
      <c r="L221" s="5"/>
    </row>
    <row r="222" spans="1:12" ht="23.25" customHeight="1">
      <c r="A222" s="7" t="s">
        <v>173</v>
      </c>
      <c r="B222" s="7" t="s">
        <v>12</v>
      </c>
      <c r="C222" s="7" t="s">
        <v>174</v>
      </c>
      <c r="D222" s="7" t="s">
        <v>175</v>
      </c>
      <c r="E222" s="8">
        <v>70.58</v>
      </c>
      <c r="F222" s="16">
        <f t="shared" si="26"/>
        <v>35.29</v>
      </c>
      <c r="G222" s="1">
        <v>87.73</v>
      </c>
      <c r="H222" s="17">
        <f aca="true" t="shared" si="28" ref="H222:H231">G222*0.5</f>
        <v>43.865</v>
      </c>
      <c r="I222" s="17">
        <f t="shared" si="24"/>
        <v>79.155</v>
      </c>
      <c r="J222" s="19">
        <f>RANK(I222,$I$222:$I$223)</f>
        <v>1</v>
      </c>
      <c r="K222" s="2" t="s">
        <v>398</v>
      </c>
      <c r="L222" s="22">
        <v>43341</v>
      </c>
    </row>
    <row r="223" spans="1:12" ht="23.25" customHeight="1">
      <c r="A223" s="7" t="s">
        <v>264</v>
      </c>
      <c r="B223" s="7" t="s">
        <v>12</v>
      </c>
      <c r="C223" s="7" t="s">
        <v>174</v>
      </c>
      <c r="D223" s="7" t="s">
        <v>175</v>
      </c>
      <c r="E223" s="8">
        <v>76.01</v>
      </c>
      <c r="F223" s="16">
        <f t="shared" si="26"/>
        <v>38.005</v>
      </c>
      <c r="G223" s="1">
        <v>72.2</v>
      </c>
      <c r="H223" s="17">
        <f t="shared" si="28"/>
        <v>36.1</v>
      </c>
      <c r="I223" s="17">
        <f t="shared" si="24"/>
        <v>74.105</v>
      </c>
      <c r="J223" s="19">
        <f>RANK(I223,$I$222:$I$223)</f>
        <v>2</v>
      </c>
      <c r="K223" s="2"/>
      <c r="L223" s="5"/>
    </row>
    <row r="224" spans="1:12" ht="23.25" customHeight="1">
      <c r="A224" s="7" t="s">
        <v>170</v>
      </c>
      <c r="B224" s="7" t="s">
        <v>12</v>
      </c>
      <c r="C224" s="7" t="s">
        <v>146</v>
      </c>
      <c r="D224" s="7" t="s">
        <v>147</v>
      </c>
      <c r="E224" s="8">
        <v>72.19</v>
      </c>
      <c r="F224" s="16">
        <f t="shared" si="26"/>
        <v>36.095</v>
      </c>
      <c r="G224" s="1">
        <v>82.73</v>
      </c>
      <c r="H224" s="17">
        <f t="shared" si="28"/>
        <v>41.365</v>
      </c>
      <c r="I224" s="17">
        <f t="shared" si="24"/>
        <v>77.46000000000001</v>
      </c>
      <c r="J224" s="19">
        <f>RANK(I224,$I$224:$I$226)</f>
        <v>1</v>
      </c>
      <c r="K224" s="2" t="s">
        <v>398</v>
      </c>
      <c r="L224" s="22">
        <v>43341</v>
      </c>
    </row>
    <row r="225" spans="1:12" ht="23.25" customHeight="1">
      <c r="A225" s="7" t="s">
        <v>256</v>
      </c>
      <c r="B225" s="7" t="s">
        <v>7</v>
      </c>
      <c r="C225" s="7" t="s">
        <v>146</v>
      </c>
      <c r="D225" s="7" t="s">
        <v>147</v>
      </c>
      <c r="E225" s="8">
        <v>79.25</v>
      </c>
      <c r="F225" s="16">
        <f t="shared" si="26"/>
        <v>39.625</v>
      </c>
      <c r="G225" s="1">
        <v>67.8</v>
      </c>
      <c r="H225" s="17">
        <f t="shared" si="28"/>
        <v>33.9</v>
      </c>
      <c r="I225" s="17">
        <f t="shared" si="24"/>
        <v>73.525</v>
      </c>
      <c r="J225" s="19">
        <f>RANK(I225,$I$224:$I$226)</f>
        <v>2</v>
      </c>
      <c r="K225" s="2"/>
      <c r="L225" s="5"/>
    </row>
    <row r="226" spans="1:12" ht="23.25" customHeight="1">
      <c r="A226" s="7" t="s">
        <v>145</v>
      </c>
      <c r="B226" s="7" t="s">
        <v>7</v>
      </c>
      <c r="C226" s="7" t="s">
        <v>146</v>
      </c>
      <c r="D226" s="7" t="s">
        <v>147</v>
      </c>
      <c r="E226" s="8">
        <v>72.63</v>
      </c>
      <c r="F226" s="16">
        <f t="shared" si="26"/>
        <v>36.315</v>
      </c>
      <c r="G226" s="1">
        <v>67.67</v>
      </c>
      <c r="H226" s="17">
        <f t="shared" si="28"/>
        <v>33.835</v>
      </c>
      <c r="I226" s="17">
        <f t="shared" si="24"/>
        <v>70.15</v>
      </c>
      <c r="J226" s="19">
        <f>RANK(I226,$I$224:$I$226)</f>
        <v>3</v>
      </c>
      <c r="K226" s="2"/>
      <c r="L226" s="5"/>
    </row>
    <row r="227" spans="1:12" ht="23.25" customHeight="1">
      <c r="A227" s="7" t="s">
        <v>0</v>
      </c>
      <c r="B227" s="7" t="s">
        <v>12</v>
      </c>
      <c r="C227" s="7" t="s">
        <v>23</v>
      </c>
      <c r="D227" s="7" t="s">
        <v>24</v>
      </c>
      <c r="E227" s="8">
        <v>82.93</v>
      </c>
      <c r="F227" s="16">
        <f t="shared" si="26"/>
        <v>41.465</v>
      </c>
      <c r="G227" s="1">
        <v>71.4</v>
      </c>
      <c r="H227" s="17">
        <f t="shared" si="28"/>
        <v>35.7</v>
      </c>
      <c r="I227" s="17">
        <f t="shared" si="24"/>
        <v>77.165</v>
      </c>
      <c r="J227" s="19">
        <f aca="true" t="shared" si="29" ref="J227:J232">RANK(I227,$I$227:$I$232)</f>
        <v>1</v>
      </c>
      <c r="K227" s="2" t="s">
        <v>398</v>
      </c>
      <c r="L227" s="22">
        <v>43341</v>
      </c>
    </row>
    <row r="228" spans="1:12" ht="23.25" customHeight="1">
      <c r="A228" s="7" t="s">
        <v>332</v>
      </c>
      <c r="B228" s="7" t="s">
        <v>7</v>
      </c>
      <c r="C228" s="7" t="s">
        <v>23</v>
      </c>
      <c r="D228" s="7" t="s">
        <v>24</v>
      </c>
      <c r="E228" s="8">
        <v>80.62</v>
      </c>
      <c r="F228" s="16">
        <f t="shared" si="26"/>
        <v>40.31</v>
      </c>
      <c r="G228" s="1">
        <v>73.4</v>
      </c>
      <c r="H228" s="17">
        <f t="shared" si="28"/>
        <v>36.7</v>
      </c>
      <c r="I228" s="17">
        <f t="shared" si="24"/>
        <v>77.01</v>
      </c>
      <c r="J228" s="19">
        <f t="shared" si="29"/>
        <v>2</v>
      </c>
      <c r="K228" s="2" t="s">
        <v>398</v>
      </c>
      <c r="L228" s="22">
        <v>43341</v>
      </c>
    </row>
    <row r="229" spans="1:12" ht="23.25" customHeight="1">
      <c r="A229" s="7" t="s">
        <v>268</v>
      </c>
      <c r="B229" s="7" t="s">
        <v>7</v>
      </c>
      <c r="C229" s="7" t="s">
        <v>23</v>
      </c>
      <c r="D229" s="7" t="s">
        <v>24</v>
      </c>
      <c r="E229" s="8">
        <v>78.32</v>
      </c>
      <c r="F229" s="16">
        <f t="shared" si="26"/>
        <v>39.16</v>
      </c>
      <c r="G229" s="1">
        <v>75.13</v>
      </c>
      <c r="H229" s="17">
        <f t="shared" si="28"/>
        <v>37.565</v>
      </c>
      <c r="I229" s="17">
        <f t="shared" si="24"/>
        <v>76.725</v>
      </c>
      <c r="J229" s="19">
        <f t="shared" si="29"/>
        <v>3</v>
      </c>
      <c r="K229" s="2"/>
      <c r="L229" s="5"/>
    </row>
    <row r="230" spans="1:12" ht="23.25" customHeight="1">
      <c r="A230" s="7" t="s">
        <v>153</v>
      </c>
      <c r="B230" s="7" t="s">
        <v>7</v>
      </c>
      <c r="C230" s="7" t="s">
        <v>23</v>
      </c>
      <c r="D230" s="7" t="s">
        <v>24</v>
      </c>
      <c r="E230" s="8">
        <v>80.23</v>
      </c>
      <c r="F230" s="16">
        <f t="shared" si="26"/>
        <v>40.115</v>
      </c>
      <c r="G230" s="1">
        <v>69.8</v>
      </c>
      <c r="H230" s="17">
        <f t="shared" si="28"/>
        <v>34.9</v>
      </c>
      <c r="I230" s="17">
        <f t="shared" si="24"/>
        <v>75.015</v>
      </c>
      <c r="J230" s="19">
        <f t="shared" si="29"/>
        <v>4</v>
      </c>
      <c r="K230" s="2"/>
      <c r="L230" s="5"/>
    </row>
    <row r="231" spans="1:12" ht="23.25" customHeight="1">
      <c r="A231" s="7" t="s">
        <v>280</v>
      </c>
      <c r="B231" s="7" t="s">
        <v>7</v>
      </c>
      <c r="C231" s="7" t="s">
        <v>23</v>
      </c>
      <c r="D231" s="7" t="s">
        <v>24</v>
      </c>
      <c r="E231" s="8">
        <v>78.7</v>
      </c>
      <c r="F231" s="16">
        <f t="shared" si="26"/>
        <v>39.35</v>
      </c>
      <c r="G231" s="1">
        <v>69.67</v>
      </c>
      <c r="H231" s="17">
        <f t="shared" si="28"/>
        <v>34.835</v>
      </c>
      <c r="I231" s="17">
        <f t="shared" si="24"/>
        <v>74.185</v>
      </c>
      <c r="J231" s="19">
        <f t="shared" si="29"/>
        <v>5</v>
      </c>
      <c r="K231" s="2"/>
      <c r="L231" s="5"/>
    </row>
    <row r="232" spans="1:12" ht="23.25" customHeight="1">
      <c r="A232" s="7" t="s">
        <v>389</v>
      </c>
      <c r="B232" s="7" t="s">
        <v>12</v>
      </c>
      <c r="C232" s="7" t="s">
        <v>23</v>
      </c>
      <c r="D232" s="7" t="s">
        <v>24</v>
      </c>
      <c r="E232" s="8">
        <v>78.8</v>
      </c>
      <c r="F232" s="16">
        <f t="shared" si="26"/>
        <v>39.4</v>
      </c>
      <c r="G232" s="1" t="s">
        <v>360</v>
      </c>
      <c r="H232" s="17">
        <v>0</v>
      </c>
      <c r="I232" s="17">
        <f t="shared" si="24"/>
        <v>39.4</v>
      </c>
      <c r="J232" s="19">
        <f t="shared" si="29"/>
        <v>6</v>
      </c>
      <c r="K232" s="2"/>
      <c r="L232" s="5"/>
    </row>
    <row r="233" spans="1:12" s="10" customFormat="1" ht="20.25" customHeight="1">
      <c r="A233" s="11" t="s">
        <v>346</v>
      </c>
      <c r="B233" s="11" t="s">
        <v>7</v>
      </c>
      <c r="C233" s="11" t="s">
        <v>13</v>
      </c>
      <c r="D233" s="11" t="s">
        <v>149</v>
      </c>
      <c r="E233" s="9">
        <v>90.81</v>
      </c>
      <c r="F233" s="16">
        <f t="shared" si="26"/>
        <v>45.405</v>
      </c>
      <c r="G233" s="13">
        <v>77.67</v>
      </c>
      <c r="H233" s="17">
        <f aca="true" t="shared" si="30" ref="H233:H265">G233*0.5</f>
        <v>38.835</v>
      </c>
      <c r="I233" s="17">
        <f t="shared" si="24"/>
        <v>84.24000000000001</v>
      </c>
      <c r="J233" s="19">
        <f>RANK(I233,$I$233:$I$235)</f>
        <v>1</v>
      </c>
      <c r="K233" s="6" t="s">
        <v>398</v>
      </c>
      <c r="L233" s="22">
        <v>43341</v>
      </c>
    </row>
    <row r="234" spans="1:12" ht="20.25" customHeight="1">
      <c r="A234" s="7" t="s">
        <v>304</v>
      </c>
      <c r="B234" s="7" t="s">
        <v>7</v>
      </c>
      <c r="C234" s="7" t="s">
        <v>13</v>
      </c>
      <c r="D234" s="7" t="s">
        <v>149</v>
      </c>
      <c r="E234" s="8">
        <v>79.24</v>
      </c>
      <c r="F234" s="16">
        <f t="shared" si="26"/>
        <v>39.62</v>
      </c>
      <c r="G234" s="1">
        <v>74.33</v>
      </c>
      <c r="H234" s="17">
        <f t="shared" si="30"/>
        <v>37.165</v>
      </c>
      <c r="I234" s="17">
        <f t="shared" si="24"/>
        <v>76.785</v>
      </c>
      <c r="J234" s="19">
        <f>RANK(I234,$I$233:$I$235)</f>
        <v>2</v>
      </c>
      <c r="K234" s="2"/>
      <c r="L234" s="5"/>
    </row>
    <row r="235" spans="1:12" ht="20.25" customHeight="1">
      <c r="A235" s="7" t="s">
        <v>306</v>
      </c>
      <c r="B235" s="7" t="s">
        <v>7</v>
      </c>
      <c r="C235" s="7" t="s">
        <v>13</v>
      </c>
      <c r="D235" s="7" t="s">
        <v>149</v>
      </c>
      <c r="E235" s="8">
        <v>79.52</v>
      </c>
      <c r="F235" s="16">
        <f t="shared" si="26"/>
        <v>39.76</v>
      </c>
      <c r="G235" s="1">
        <v>72.67</v>
      </c>
      <c r="H235" s="17">
        <f t="shared" si="30"/>
        <v>36.335</v>
      </c>
      <c r="I235" s="17">
        <f t="shared" si="24"/>
        <v>76.095</v>
      </c>
      <c r="J235" s="19">
        <f>RANK(I235,$I$233:$I$235)</f>
        <v>3</v>
      </c>
      <c r="K235" s="2"/>
      <c r="L235" s="5"/>
    </row>
    <row r="236" spans="1:12" ht="20.25" customHeight="1">
      <c r="A236" s="7" t="s">
        <v>212</v>
      </c>
      <c r="B236" s="7" t="s">
        <v>7</v>
      </c>
      <c r="C236" s="7" t="s">
        <v>15</v>
      </c>
      <c r="D236" s="7" t="s">
        <v>74</v>
      </c>
      <c r="E236" s="8">
        <v>77.72</v>
      </c>
      <c r="F236" s="16">
        <f t="shared" si="26"/>
        <v>38.86</v>
      </c>
      <c r="G236" s="1">
        <v>86</v>
      </c>
      <c r="H236" s="17">
        <f t="shared" si="30"/>
        <v>43</v>
      </c>
      <c r="I236" s="17">
        <f t="shared" si="24"/>
        <v>81.86</v>
      </c>
      <c r="J236" s="19">
        <f>RANK(I236,$I$236:$I$238)</f>
        <v>1</v>
      </c>
      <c r="K236" s="2" t="s">
        <v>398</v>
      </c>
      <c r="L236" s="22">
        <v>43341</v>
      </c>
    </row>
    <row r="237" spans="1:12" ht="20.25" customHeight="1">
      <c r="A237" s="7" t="s">
        <v>189</v>
      </c>
      <c r="B237" s="7" t="s">
        <v>7</v>
      </c>
      <c r="C237" s="7" t="s">
        <v>15</v>
      </c>
      <c r="D237" s="7" t="s">
        <v>74</v>
      </c>
      <c r="E237" s="8">
        <v>77.87</v>
      </c>
      <c r="F237" s="16">
        <f t="shared" si="26"/>
        <v>38.935</v>
      </c>
      <c r="G237" s="1">
        <v>83.5</v>
      </c>
      <c r="H237" s="17">
        <f t="shared" si="30"/>
        <v>41.75</v>
      </c>
      <c r="I237" s="17">
        <f t="shared" si="24"/>
        <v>80.685</v>
      </c>
      <c r="J237" s="19">
        <f>RANK(I237,$I$236:$I$238)</f>
        <v>2</v>
      </c>
      <c r="K237" s="2"/>
      <c r="L237" s="5"/>
    </row>
    <row r="238" spans="1:12" ht="20.25" customHeight="1">
      <c r="A238" s="7" t="s">
        <v>342</v>
      </c>
      <c r="B238" s="7" t="s">
        <v>7</v>
      </c>
      <c r="C238" s="7" t="s">
        <v>15</v>
      </c>
      <c r="D238" s="7" t="s">
        <v>74</v>
      </c>
      <c r="E238" s="8">
        <v>81.87</v>
      </c>
      <c r="F238" s="16">
        <f t="shared" si="26"/>
        <v>40.935</v>
      </c>
      <c r="G238" s="1">
        <v>73.67</v>
      </c>
      <c r="H238" s="17">
        <f t="shared" si="30"/>
        <v>36.835</v>
      </c>
      <c r="I238" s="17">
        <f t="shared" si="24"/>
        <v>77.77000000000001</v>
      </c>
      <c r="J238" s="19">
        <f>RANK(I238,$I$236:$I$238)</f>
        <v>3</v>
      </c>
      <c r="K238" s="2"/>
      <c r="L238" s="5"/>
    </row>
    <row r="239" spans="1:12" ht="20.25" customHeight="1">
      <c r="A239" s="7" t="s">
        <v>361</v>
      </c>
      <c r="B239" s="7" t="s">
        <v>7</v>
      </c>
      <c r="C239" s="7" t="s">
        <v>25</v>
      </c>
      <c r="D239" s="7" t="s">
        <v>138</v>
      </c>
      <c r="E239" s="8">
        <v>83.03</v>
      </c>
      <c r="F239" s="16">
        <f t="shared" si="26"/>
        <v>41.515</v>
      </c>
      <c r="G239" s="1">
        <v>85</v>
      </c>
      <c r="H239" s="17">
        <f t="shared" si="30"/>
        <v>42.5</v>
      </c>
      <c r="I239" s="17">
        <f t="shared" si="24"/>
        <v>84.015</v>
      </c>
      <c r="J239" s="19">
        <f>RANK(I239,$I$239:$I$241)</f>
        <v>1</v>
      </c>
      <c r="K239" s="2" t="s">
        <v>398</v>
      </c>
      <c r="L239" s="22">
        <v>43341</v>
      </c>
    </row>
    <row r="240" spans="1:12" ht="20.25" customHeight="1">
      <c r="A240" s="7" t="s">
        <v>260</v>
      </c>
      <c r="B240" s="7" t="s">
        <v>7</v>
      </c>
      <c r="C240" s="7" t="s">
        <v>25</v>
      </c>
      <c r="D240" s="7" t="s">
        <v>138</v>
      </c>
      <c r="E240" s="8">
        <v>77.79</v>
      </c>
      <c r="F240" s="16">
        <f t="shared" si="26"/>
        <v>38.895</v>
      </c>
      <c r="G240" s="1">
        <v>78.67</v>
      </c>
      <c r="H240" s="17">
        <f t="shared" si="30"/>
        <v>39.335</v>
      </c>
      <c r="I240" s="17">
        <f t="shared" si="24"/>
        <v>78.23</v>
      </c>
      <c r="J240" s="19">
        <f>RANK(I240,$I$239:$I$241)</f>
        <v>2</v>
      </c>
      <c r="K240" s="2"/>
      <c r="L240" s="5"/>
    </row>
    <row r="241" spans="1:12" ht="20.25" customHeight="1">
      <c r="A241" s="7" t="s">
        <v>372</v>
      </c>
      <c r="B241" s="7" t="s">
        <v>7</v>
      </c>
      <c r="C241" s="7" t="s">
        <v>25</v>
      </c>
      <c r="D241" s="7" t="s">
        <v>138</v>
      </c>
      <c r="E241" s="8">
        <v>79.05</v>
      </c>
      <c r="F241" s="16">
        <f t="shared" si="26"/>
        <v>39.525</v>
      </c>
      <c r="G241" s="1">
        <v>77.33</v>
      </c>
      <c r="H241" s="17">
        <f t="shared" si="30"/>
        <v>38.665</v>
      </c>
      <c r="I241" s="17">
        <f t="shared" si="24"/>
        <v>78.19</v>
      </c>
      <c r="J241" s="19">
        <f>RANK(I241,$I$239:$I$241)</f>
        <v>3</v>
      </c>
      <c r="K241" s="2"/>
      <c r="L241" s="5"/>
    </row>
    <row r="242" spans="1:12" ht="20.25" customHeight="1">
      <c r="A242" s="7" t="s">
        <v>94</v>
      </c>
      <c r="B242" s="7" t="s">
        <v>7</v>
      </c>
      <c r="C242" s="7" t="s">
        <v>79</v>
      </c>
      <c r="D242" s="7" t="s">
        <v>80</v>
      </c>
      <c r="E242" s="8">
        <v>86.51</v>
      </c>
      <c r="F242" s="16">
        <f t="shared" si="26"/>
        <v>43.255</v>
      </c>
      <c r="G242" s="1">
        <v>83.33</v>
      </c>
      <c r="H242" s="17">
        <f t="shared" si="30"/>
        <v>41.665</v>
      </c>
      <c r="I242" s="17">
        <f t="shared" si="24"/>
        <v>84.92</v>
      </c>
      <c r="J242" s="19">
        <f>RANK(I242,$I$242:$I$244)</f>
        <v>1</v>
      </c>
      <c r="K242" s="2" t="s">
        <v>398</v>
      </c>
      <c r="L242" s="22">
        <v>43341</v>
      </c>
    </row>
    <row r="243" spans="1:12" ht="20.25" customHeight="1">
      <c r="A243" s="7" t="s">
        <v>263</v>
      </c>
      <c r="B243" s="7" t="s">
        <v>7</v>
      </c>
      <c r="C243" s="7" t="s">
        <v>79</v>
      </c>
      <c r="D243" s="7" t="s">
        <v>80</v>
      </c>
      <c r="E243" s="8">
        <v>82.11</v>
      </c>
      <c r="F243" s="16">
        <f t="shared" si="26"/>
        <v>41.055</v>
      </c>
      <c r="G243" s="1">
        <v>76.67</v>
      </c>
      <c r="H243" s="17">
        <f t="shared" si="30"/>
        <v>38.335</v>
      </c>
      <c r="I243" s="17">
        <f t="shared" si="24"/>
        <v>79.39</v>
      </c>
      <c r="J243" s="19">
        <f>RANK(I243,$I$242:$I$244)</f>
        <v>2</v>
      </c>
      <c r="K243" s="2"/>
      <c r="L243" s="5"/>
    </row>
    <row r="244" spans="1:12" ht="20.25" customHeight="1">
      <c r="A244" s="7" t="s">
        <v>300</v>
      </c>
      <c r="B244" s="7" t="s">
        <v>7</v>
      </c>
      <c r="C244" s="7" t="s">
        <v>79</v>
      </c>
      <c r="D244" s="7" t="s">
        <v>80</v>
      </c>
      <c r="E244" s="8">
        <v>81.56</v>
      </c>
      <c r="F244" s="16">
        <f t="shared" si="26"/>
        <v>40.78</v>
      </c>
      <c r="G244" s="1">
        <v>76.67</v>
      </c>
      <c r="H244" s="17">
        <f t="shared" si="30"/>
        <v>38.335</v>
      </c>
      <c r="I244" s="17">
        <f t="shared" si="24"/>
        <v>79.11500000000001</v>
      </c>
      <c r="J244" s="19">
        <f>RANK(I244,$I$242:$I$244)</f>
        <v>3</v>
      </c>
      <c r="K244" s="2"/>
      <c r="L244" s="5"/>
    </row>
    <row r="245" spans="1:12" ht="20.25" customHeight="1">
      <c r="A245" s="7" t="s">
        <v>179</v>
      </c>
      <c r="B245" s="7" t="s">
        <v>7</v>
      </c>
      <c r="C245" s="7" t="s">
        <v>39</v>
      </c>
      <c r="D245" s="7" t="s">
        <v>180</v>
      </c>
      <c r="E245" s="8">
        <v>79.69</v>
      </c>
      <c r="F245" s="16">
        <f t="shared" si="26"/>
        <v>39.845</v>
      </c>
      <c r="G245" s="1">
        <v>83.5</v>
      </c>
      <c r="H245" s="17">
        <f t="shared" si="30"/>
        <v>41.75</v>
      </c>
      <c r="I245" s="17">
        <f t="shared" si="24"/>
        <v>81.595</v>
      </c>
      <c r="J245" s="19">
        <f>RANK(I245,$I$245:$I$247)</f>
        <v>1</v>
      </c>
      <c r="K245" s="2" t="s">
        <v>398</v>
      </c>
      <c r="L245" s="22">
        <v>43341</v>
      </c>
    </row>
    <row r="246" spans="1:12" ht="20.25" customHeight="1">
      <c r="A246" s="7" t="s">
        <v>281</v>
      </c>
      <c r="B246" s="7" t="s">
        <v>12</v>
      </c>
      <c r="C246" s="7" t="s">
        <v>39</v>
      </c>
      <c r="D246" s="7" t="s">
        <v>180</v>
      </c>
      <c r="E246" s="8">
        <v>77.1</v>
      </c>
      <c r="F246" s="16">
        <f t="shared" si="26"/>
        <v>38.55</v>
      </c>
      <c r="G246" s="1">
        <v>79.33</v>
      </c>
      <c r="H246" s="17">
        <f t="shared" si="30"/>
        <v>39.665</v>
      </c>
      <c r="I246" s="17">
        <f t="shared" si="24"/>
        <v>78.215</v>
      </c>
      <c r="J246" s="19">
        <f>RANK(I246,$I$245:$I$247)</f>
        <v>2</v>
      </c>
      <c r="K246" s="2"/>
      <c r="L246" s="5"/>
    </row>
    <row r="247" spans="1:12" ht="20.25" customHeight="1">
      <c r="A247" s="7" t="s">
        <v>266</v>
      </c>
      <c r="B247" s="7" t="s">
        <v>7</v>
      </c>
      <c r="C247" s="7" t="s">
        <v>39</v>
      </c>
      <c r="D247" s="7" t="s">
        <v>180</v>
      </c>
      <c r="E247" s="8">
        <v>77.48</v>
      </c>
      <c r="F247" s="16">
        <f t="shared" si="26"/>
        <v>38.74</v>
      </c>
      <c r="G247" s="1">
        <v>70</v>
      </c>
      <c r="H247" s="17">
        <f t="shared" si="30"/>
        <v>35</v>
      </c>
      <c r="I247" s="17">
        <f t="shared" si="24"/>
        <v>73.74000000000001</v>
      </c>
      <c r="J247" s="19">
        <f>RANK(I247,$I$245:$I$247)</f>
        <v>3</v>
      </c>
      <c r="K247" s="2"/>
      <c r="L247" s="5"/>
    </row>
    <row r="248" spans="1:12" ht="20.25" customHeight="1">
      <c r="A248" s="7" t="s">
        <v>273</v>
      </c>
      <c r="B248" s="7" t="s">
        <v>7</v>
      </c>
      <c r="C248" s="7" t="s">
        <v>136</v>
      </c>
      <c r="D248" s="7" t="s">
        <v>137</v>
      </c>
      <c r="E248" s="8">
        <v>82.87</v>
      </c>
      <c r="F248" s="16">
        <f t="shared" si="26"/>
        <v>41.435</v>
      </c>
      <c r="G248" s="1">
        <v>78.33</v>
      </c>
      <c r="H248" s="17">
        <f t="shared" si="30"/>
        <v>39.165</v>
      </c>
      <c r="I248" s="17">
        <f t="shared" si="24"/>
        <v>80.6</v>
      </c>
      <c r="J248" s="19">
        <f>RANK(I248,$I$248:$I$250)</f>
        <v>1</v>
      </c>
      <c r="K248" s="2" t="s">
        <v>398</v>
      </c>
      <c r="L248" s="22">
        <v>43341</v>
      </c>
    </row>
    <row r="249" spans="1:12" ht="20.25" customHeight="1">
      <c r="A249" s="7" t="s">
        <v>369</v>
      </c>
      <c r="B249" s="7" t="s">
        <v>7</v>
      </c>
      <c r="C249" s="7" t="s">
        <v>136</v>
      </c>
      <c r="D249" s="7" t="s">
        <v>137</v>
      </c>
      <c r="E249" s="8">
        <v>79.2</v>
      </c>
      <c r="F249" s="16">
        <f t="shared" si="26"/>
        <v>39.6</v>
      </c>
      <c r="G249" s="1">
        <v>81</v>
      </c>
      <c r="H249" s="17">
        <f t="shared" si="30"/>
        <v>40.5</v>
      </c>
      <c r="I249" s="17">
        <f t="shared" si="24"/>
        <v>80.1</v>
      </c>
      <c r="J249" s="19">
        <f>RANK(I249,$I$248:$I$250)</f>
        <v>2</v>
      </c>
      <c r="K249" s="2"/>
      <c r="L249" s="5"/>
    </row>
    <row r="250" spans="1:12" ht="20.25" customHeight="1">
      <c r="A250" s="7" t="s">
        <v>339</v>
      </c>
      <c r="B250" s="7" t="s">
        <v>7</v>
      </c>
      <c r="C250" s="7" t="s">
        <v>136</v>
      </c>
      <c r="D250" s="7" t="s">
        <v>137</v>
      </c>
      <c r="E250" s="8">
        <v>80.02</v>
      </c>
      <c r="F250" s="16">
        <f t="shared" si="26"/>
        <v>40.01</v>
      </c>
      <c r="G250" s="1">
        <v>77.33</v>
      </c>
      <c r="H250" s="17">
        <f t="shared" si="30"/>
        <v>38.665</v>
      </c>
      <c r="I250" s="17">
        <f t="shared" si="24"/>
        <v>78.675</v>
      </c>
      <c r="J250" s="19">
        <f>RANK(I250,$I$248:$I$250)</f>
        <v>3</v>
      </c>
      <c r="K250" s="2"/>
      <c r="L250" s="5"/>
    </row>
    <row r="251" spans="1:12" ht="20.25" customHeight="1">
      <c r="A251" s="7" t="s">
        <v>254</v>
      </c>
      <c r="B251" s="7" t="s">
        <v>7</v>
      </c>
      <c r="C251" s="7" t="s">
        <v>23</v>
      </c>
      <c r="D251" s="7" t="s">
        <v>37</v>
      </c>
      <c r="E251" s="8">
        <v>82.24</v>
      </c>
      <c r="F251" s="16">
        <f t="shared" si="26"/>
        <v>41.12</v>
      </c>
      <c r="G251" s="1">
        <v>84</v>
      </c>
      <c r="H251" s="17">
        <f t="shared" si="30"/>
        <v>42</v>
      </c>
      <c r="I251" s="17">
        <f t="shared" si="24"/>
        <v>83.12</v>
      </c>
      <c r="J251" s="19">
        <f>RANK(I251,$I$251:$I$253)</f>
        <v>1</v>
      </c>
      <c r="K251" s="2" t="s">
        <v>398</v>
      </c>
      <c r="L251" s="22">
        <v>43341</v>
      </c>
    </row>
    <row r="252" spans="1:12" ht="20.25" customHeight="1">
      <c r="A252" s="7" t="s">
        <v>48</v>
      </c>
      <c r="B252" s="7" t="s">
        <v>12</v>
      </c>
      <c r="C252" s="7" t="s">
        <v>23</v>
      </c>
      <c r="D252" s="7" t="s">
        <v>37</v>
      </c>
      <c r="E252" s="8">
        <v>79.11</v>
      </c>
      <c r="F252" s="16">
        <f t="shared" si="26"/>
        <v>39.555</v>
      </c>
      <c r="G252" s="1">
        <v>79.33</v>
      </c>
      <c r="H252" s="17">
        <f t="shared" si="30"/>
        <v>39.665</v>
      </c>
      <c r="I252" s="17">
        <f t="shared" si="24"/>
        <v>79.22</v>
      </c>
      <c r="J252" s="19">
        <f>RANK(I252,$I$251:$I$253)</f>
        <v>2</v>
      </c>
      <c r="K252" s="2"/>
      <c r="L252" s="5"/>
    </row>
    <row r="253" spans="1:12" ht="20.25" customHeight="1">
      <c r="A253" s="7" t="s">
        <v>97</v>
      </c>
      <c r="B253" s="7" t="s">
        <v>12</v>
      </c>
      <c r="C253" s="7" t="s">
        <v>23</v>
      </c>
      <c r="D253" s="7" t="s">
        <v>37</v>
      </c>
      <c r="E253" s="8">
        <v>76.74</v>
      </c>
      <c r="F253" s="16">
        <f t="shared" si="26"/>
        <v>38.37</v>
      </c>
      <c r="G253" s="1">
        <v>76.67</v>
      </c>
      <c r="H253" s="17">
        <f t="shared" si="30"/>
        <v>38.335</v>
      </c>
      <c r="I253" s="17">
        <f t="shared" si="24"/>
        <v>76.705</v>
      </c>
      <c r="J253" s="19">
        <f>RANK(I253,$I$251:$I$253)</f>
        <v>3</v>
      </c>
      <c r="K253" s="2"/>
      <c r="L253" s="5"/>
    </row>
    <row r="254" spans="1:12" ht="20.25" customHeight="1">
      <c r="A254" s="7" t="s">
        <v>324</v>
      </c>
      <c r="B254" s="7" t="s">
        <v>7</v>
      </c>
      <c r="C254" s="7" t="s">
        <v>34</v>
      </c>
      <c r="D254" s="7" t="s">
        <v>35</v>
      </c>
      <c r="E254" s="8">
        <v>75.2</v>
      </c>
      <c r="F254" s="16">
        <f t="shared" si="26"/>
        <v>37.6</v>
      </c>
      <c r="G254" s="1">
        <v>79.33</v>
      </c>
      <c r="H254" s="17">
        <f t="shared" si="30"/>
        <v>39.665</v>
      </c>
      <c r="I254" s="17">
        <f t="shared" si="24"/>
        <v>77.265</v>
      </c>
      <c r="J254" s="19">
        <f>RANK(I254,$I$254:$I$256)</f>
        <v>1</v>
      </c>
      <c r="K254" s="2" t="s">
        <v>398</v>
      </c>
      <c r="L254" s="22">
        <v>43341</v>
      </c>
    </row>
    <row r="255" spans="1:12" ht="20.25" customHeight="1">
      <c r="A255" s="7" t="s">
        <v>222</v>
      </c>
      <c r="B255" s="7" t="s">
        <v>7</v>
      </c>
      <c r="C255" s="7" t="s">
        <v>34</v>
      </c>
      <c r="D255" s="7" t="s">
        <v>35</v>
      </c>
      <c r="E255" s="8">
        <v>73.75</v>
      </c>
      <c r="F255" s="16">
        <f t="shared" si="26"/>
        <v>36.875</v>
      </c>
      <c r="G255" s="1">
        <v>80.33</v>
      </c>
      <c r="H255" s="17">
        <f t="shared" si="30"/>
        <v>40.165</v>
      </c>
      <c r="I255" s="17">
        <f t="shared" si="24"/>
        <v>77.03999999999999</v>
      </c>
      <c r="J255" s="19">
        <f>RANK(I255,$I$254:$I$256)</f>
        <v>2</v>
      </c>
      <c r="K255" s="2"/>
      <c r="L255" s="5"/>
    </row>
    <row r="256" spans="1:12" ht="20.25" customHeight="1">
      <c r="A256" s="7" t="s">
        <v>176</v>
      </c>
      <c r="B256" s="7" t="s">
        <v>7</v>
      </c>
      <c r="C256" s="7" t="s">
        <v>34</v>
      </c>
      <c r="D256" s="7" t="s">
        <v>35</v>
      </c>
      <c r="E256" s="8">
        <v>77.79</v>
      </c>
      <c r="F256" s="16">
        <f t="shared" si="26"/>
        <v>38.895</v>
      </c>
      <c r="G256" s="1">
        <v>76</v>
      </c>
      <c r="H256" s="17">
        <f t="shared" si="30"/>
        <v>38</v>
      </c>
      <c r="I256" s="17">
        <f t="shared" si="24"/>
        <v>76.89500000000001</v>
      </c>
      <c r="J256" s="19">
        <f>RANK(I256,$I$254:$I$256)</f>
        <v>3</v>
      </c>
      <c r="K256" s="2"/>
      <c r="L256" s="5"/>
    </row>
    <row r="257" spans="1:12" ht="20.25" customHeight="1">
      <c r="A257" s="7" t="s">
        <v>232</v>
      </c>
      <c r="B257" s="7" t="s">
        <v>7</v>
      </c>
      <c r="C257" s="7" t="s">
        <v>21</v>
      </c>
      <c r="D257" s="7" t="s">
        <v>22</v>
      </c>
      <c r="E257" s="8">
        <v>86.22</v>
      </c>
      <c r="F257" s="16">
        <f t="shared" si="26"/>
        <v>43.11</v>
      </c>
      <c r="G257" s="1">
        <v>80.83</v>
      </c>
      <c r="H257" s="17">
        <f t="shared" si="30"/>
        <v>40.415</v>
      </c>
      <c r="I257" s="17">
        <f t="shared" si="24"/>
        <v>83.525</v>
      </c>
      <c r="J257" s="19">
        <f>RANK(I257,$I$257:$I$259)</f>
        <v>1</v>
      </c>
      <c r="K257" s="2" t="s">
        <v>398</v>
      </c>
      <c r="L257" s="22">
        <v>43341</v>
      </c>
    </row>
    <row r="258" spans="1:12" ht="20.25" customHeight="1">
      <c r="A258" s="7" t="s">
        <v>261</v>
      </c>
      <c r="B258" s="7" t="s">
        <v>12</v>
      </c>
      <c r="C258" s="7" t="s">
        <v>21</v>
      </c>
      <c r="D258" s="7" t="s">
        <v>22</v>
      </c>
      <c r="E258" s="8">
        <v>79.83</v>
      </c>
      <c r="F258" s="16">
        <f t="shared" si="26"/>
        <v>39.915</v>
      </c>
      <c r="G258" s="1">
        <v>80</v>
      </c>
      <c r="H258" s="17">
        <f t="shared" si="30"/>
        <v>40</v>
      </c>
      <c r="I258" s="17">
        <f t="shared" si="24"/>
        <v>79.91499999999999</v>
      </c>
      <c r="J258" s="19">
        <f>RANK(I258,$I$257:$I$259)</f>
        <v>2</v>
      </c>
      <c r="K258" s="2"/>
      <c r="L258" s="5"/>
    </row>
    <row r="259" spans="1:12" ht="20.25" customHeight="1">
      <c r="A259" s="7" t="s">
        <v>319</v>
      </c>
      <c r="B259" s="7" t="s">
        <v>7</v>
      </c>
      <c r="C259" s="7" t="s">
        <v>21</v>
      </c>
      <c r="D259" s="7" t="s">
        <v>22</v>
      </c>
      <c r="E259" s="8">
        <v>78.96</v>
      </c>
      <c r="F259" s="16">
        <f t="shared" si="26"/>
        <v>39.48</v>
      </c>
      <c r="G259" s="1">
        <v>72.33</v>
      </c>
      <c r="H259" s="17">
        <f t="shared" si="30"/>
        <v>36.165</v>
      </c>
      <c r="I259" s="17">
        <f t="shared" si="24"/>
        <v>75.645</v>
      </c>
      <c r="J259" s="19">
        <f>RANK(I259,$I$257:$I$259)</f>
        <v>3</v>
      </c>
      <c r="K259" s="2"/>
      <c r="L259" s="5"/>
    </row>
    <row r="260" spans="1:12" ht="20.25" customHeight="1">
      <c r="A260" s="7" t="s">
        <v>27</v>
      </c>
      <c r="B260" s="7" t="s">
        <v>7</v>
      </c>
      <c r="C260" s="7" t="s">
        <v>28</v>
      </c>
      <c r="D260" s="7" t="s">
        <v>29</v>
      </c>
      <c r="E260" s="8">
        <v>78.83</v>
      </c>
      <c r="F260" s="16">
        <f t="shared" si="26"/>
        <v>39.415</v>
      </c>
      <c r="G260" s="1">
        <v>83.67</v>
      </c>
      <c r="H260" s="17">
        <f t="shared" si="30"/>
        <v>41.835</v>
      </c>
      <c r="I260" s="17">
        <f>F260+H260</f>
        <v>81.25</v>
      </c>
      <c r="J260" s="19">
        <f>RANK(I260,$I$260:$I$262)</f>
        <v>1</v>
      </c>
      <c r="K260" s="2" t="s">
        <v>398</v>
      </c>
      <c r="L260" s="22">
        <v>43341</v>
      </c>
    </row>
    <row r="261" spans="1:12" ht="20.25" customHeight="1">
      <c r="A261" s="7" t="s">
        <v>330</v>
      </c>
      <c r="B261" s="7" t="s">
        <v>12</v>
      </c>
      <c r="C261" s="7" t="s">
        <v>28</v>
      </c>
      <c r="D261" s="7" t="s">
        <v>29</v>
      </c>
      <c r="E261" s="8">
        <v>77.19</v>
      </c>
      <c r="F261" s="16">
        <f t="shared" si="26"/>
        <v>38.595</v>
      </c>
      <c r="G261" s="1">
        <v>81.33</v>
      </c>
      <c r="H261" s="17">
        <f t="shared" si="30"/>
        <v>40.665</v>
      </c>
      <c r="I261" s="17">
        <f>F261+H261</f>
        <v>79.25999999999999</v>
      </c>
      <c r="J261" s="19">
        <f>RANK(I261,$I$260:$I$262)</f>
        <v>2</v>
      </c>
      <c r="K261" s="2"/>
      <c r="L261" s="5"/>
    </row>
    <row r="262" spans="1:12" ht="20.25" customHeight="1">
      <c r="A262" s="7" t="s">
        <v>355</v>
      </c>
      <c r="B262" s="7" t="s">
        <v>7</v>
      </c>
      <c r="C262" s="7" t="s">
        <v>28</v>
      </c>
      <c r="D262" s="7" t="s">
        <v>29</v>
      </c>
      <c r="E262" s="8">
        <v>78.48</v>
      </c>
      <c r="F262" s="16">
        <f t="shared" si="26"/>
        <v>39.24</v>
      </c>
      <c r="G262" s="1">
        <v>71.67</v>
      </c>
      <c r="H262" s="17">
        <f t="shared" si="30"/>
        <v>35.835</v>
      </c>
      <c r="I262" s="17">
        <f>F262+H262</f>
        <v>75.075</v>
      </c>
      <c r="J262" s="19">
        <f>RANK(I262,$I$260:$I$262)</f>
        <v>3</v>
      </c>
      <c r="K262" s="2"/>
      <c r="L262" s="5"/>
    </row>
    <row r="263" spans="1:12" ht="20.25" customHeight="1">
      <c r="A263" s="7" t="s">
        <v>119</v>
      </c>
      <c r="B263" s="7" t="s">
        <v>12</v>
      </c>
      <c r="C263" s="7" t="s">
        <v>32</v>
      </c>
      <c r="D263" s="7" t="s">
        <v>33</v>
      </c>
      <c r="E263" s="8">
        <v>83.86</v>
      </c>
      <c r="F263" s="16">
        <f t="shared" si="26"/>
        <v>41.93</v>
      </c>
      <c r="G263" s="1">
        <v>78.33</v>
      </c>
      <c r="H263" s="17">
        <f t="shared" si="30"/>
        <v>39.165</v>
      </c>
      <c r="I263" s="17">
        <f>F263+H263</f>
        <v>81.095</v>
      </c>
      <c r="J263" s="19">
        <f>RANK(I263,$I$263:$I$265)</f>
        <v>1</v>
      </c>
      <c r="K263" s="2" t="s">
        <v>398</v>
      </c>
      <c r="L263" s="22">
        <v>43341</v>
      </c>
    </row>
    <row r="264" spans="1:12" ht="20.25" customHeight="1">
      <c r="A264" s="7" t="s">
        <v>78</v>
      </c>
      <c r="B264" s="7" t="s">
        <v>12</v>
      </c>
      <c r="C264" s="7" t="s">
        <v>32</v>
      </c>
      <c r="D264" s="7" t="s">
        <v>33</v>
      </c>
      <c r="E264" s="8">
        <v>78.34</v>
      </c>
      <c r="F264" s="16">
        <f t="shared" si="26"/>
        <v>39.17</v>
      </c>
      <c r="G264" s="1">
        <v>82.33</v>
      </c>
      <c r="H264" s="17">
        <f t="shared" si="30"/>
        <v>41.165</v>
      </c>
      <c r="I264" s="17">
        <f>F264+H264</f>
        <v>80.33500000000001</v>
      </c>
      <c r="J264" s="19">
        <f>RANK(I264,$I$263:$I$265)</f>
        <v>2</v>
      </c>
      <c r="K264" s="2"/>
      <c r="L264" s="5"/>
    </row>
    <row r="265" spans="1:12" ht="20.25" customHeight="1">
      <c r="A265" s="7" t="s">
        <v>156</v>
      </c>
      <c r="B265" s="7" t="s">
        <v>7</v>
      </c>
      <c r="C265" s="7" t="s">
        <v>32</v>
      </c>
      <c r="D265" s="7" t="s">
        <v>33</v>
      </c>
      <c r="E265" s="8">
        <v>76.57</v>
      </c>
      <c r="F265" s="16">
        <f t="shared" si="26"/>
        <v>38.285</v>
      </c>
      <c r="G265" s="1">
        <v>68.33</v>
      </c>
      <c r="H265" s="17">
        <f t="shared" si="30"/>
        <v>34.165</v>
      </c>
      <c r="I265" s="17">
        <f>F265+H265</f>
        <v>72.44999999999999</v>
      </c>
      <c r="J265" s="19">
        <f>RANK(I265,$I$263:$I$265)</f>
        <v>3</v>
      </c>
      <c r="K265" s="2"/>
      <c r="L265" s="5"/>
    </row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</sheetData>
  <sheetProtection password="DE48" sheet="1"/>
  <autoFilter ref="A3:L265"/>
  <mergeCells count="11">
    <mergeCell ref="E2:F2"/>
    <mergeCell ref="A2:A3"/>
    <mergeCell ref="B2:B3"/>
    <mergeCell ref="C2:C3"/>
    <mergeCell ref="A1:L1"/>
    <mergeCell ref="G2:H2"/>
    <mergeCell ref="I2:I3"/>
    <mergeCell ref="J2:J3"/>
    <mergeCell ref="K2:K3"/>
    <mergeCell ref="L2:L3"/>
    <mergeCell ref="D2:D3"/>
  </mergeCells>
  <printOptions horizontalCentered="1"/>
  <pageMargins left="0" right="0" top="0.5905511811023623" bottom="0.3937007874015748" header="0.31496062992125984" footer="0.31496062992125984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XZJD</cp:lastModifiedBy>
  <cp:lastPrinted>2018-08-20T06:12:36Z</cp:lastPrinted>
  <dcterms:created xsi:type="dcterms:W3CDTF">2018-07-17T15:05:07Z</dcterms:created>
  <dcterms:modified xsi:type="dcterms:W3CDTF">2018-08-23T03:30:42Z</dcterms:modified>
  <cp:category/>
  <cp:version/>
  <cp:contentType/>
  <cp:contentStatus/>
</cp:coreProperties>
</file>