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递补人员名单" sheetId="8" r:id="rId1"/>
  </sheets>
  <definedNames>
    <definedName name="_1234" localSheetId="0">递补人员名单!$A$14:$N$27</definedName>
    <definedName name="_xlnm.Print_Titles" localSheetId="0">递补人员名单!$1:$3</definedName>
  </definedNames>
  <calcPr calcId="114210" fullCalcOnLoad="1"/>
</workbook>
</file>

<file path=xl/calcChain.xml><?xml version="1.0" encoding="utf-8"?>
<calcChain xmlns="http://schemas.openxmlformats.org/spreadsheetml/2006/main">
  <c r="I28" i="8"/>
  <c r="K28"/>
  <c r="L28"/>
  <c r="I14"/>
  <c r="K14"/>
  <c r="L14"/>
  <c r="I18"/>
  <c r="K18"/>
  <c r="L18"/>
  <c r="I13"/>
  <c r="K13"/>
  <c r="L13"/>
  <c r="I22"/>
  <c r="K22"/>
  <c r="L22"/>
  <c r="I19"/>
  <c r="K19"/>
  <c r="L19"/>
  <c r="I21"/>
  <c r="K21"/>
  <c r="L21"/>
  <c r="I17"/>
  <c r="K17"/>
  <c r="L17"/>
  <c r="I20"/>
  <c r="K20"/>
  <c r="L20"/>
  <c r="I15"/>
  <c r="K15"/>
  <c r="L15"/>
  <c r="I26"/>
  <c r="K26"/>
  <c r="L26"/>
  <c r="I4"/>
  <c r="K4"/>
  <c r="L4"/>
  <c r="I7"/>
  <c r="K7"/>
  <c r="L7"/>
  <c r="I8"/>
  <c r="K8"/>
  <c r="L8"/>
  <c r="I5"/>
  <c r="K5"/>
  <c r="L5"/>
  <c r="I9"/>
  <c r="K9"/>
  <c r="L9"/>
  <c r="I6"/>
  <c r="K6"/>
  <c r="L6"/>
  <c r="I23"/>
  <c r="K23"/>
  <c r="L23"/>
  <c r="I16"/>
  <c r="K16"/>
  <c r="L16"/>
  <c r="I10"/>
  <c r="K10"/>
  <c r="L10"/>
  <c r="I12"/>
  <c r="K12"/>
  <c r="L12"/>
  <c r="I11"/>
  <c r="K11"/>
  <c r="L11"/>
  <c r="I24"/>
  <c r="K24"/>
  <c r="L24"/>
  <c r="I25"/>
  <c r="K25"/>
  <c r="L25"/>
  <c r="I27"/>
  <c r="K27"/>
  <c r="L27"/>
</calcChain>
</file>

<file path=xl/connections.xml><?xml version="1.0" encoding="utf-8"?>
<connections xmlns="http://schemas.openxmlformats.org/spreadsheetml/2006/main">
  <connection id="1" name="1234" type="6" refreshedVersion="5" background="1" saveData="1">
    <textPr codePage="65001" sourceFile="C:\Users\lenovo\Desktop\1234.txt" delimiter="^">
      <textFields count="38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<sst xmlns="http://schemas.openxmlformats.org/spreadsheetml/2006/main" count="290" uniqueCount="180">
  <si>
    <t xml:space="preserve">68.80 </t>
  </si>
  <si>
    <t xml:space="preserve">75.40 </t>
  </si>
  <si>
    <t>010204</t>
  </si>
  <si>
    <t>180100912</t>
  </si>
  <si>
    <t>王云</t>
  </si>
  <si>
    <t>岗位名称</t>
  </si>
  <si>
    <t>岗位代码</t>
  </si>
  <si>
    <t>姓名</t>
  </si>
  <si>
    <t>总成绩</t>
  </si>
  <si>
    <t>雄县白洋淀高级中学</t>
  </si>
  <si>
    <t>语文教师</t>
  </si>
  <si>
    <t xml:space="preserve">63.25 </t>
  </si>
  <si>
    <t>数学教师</t>
  </si>
  <si>
    <t>010102</t>
  </si>
  <si>
    <t xml:space="preserve">67.60 </t>
  </si>
  <si>
    <t>180101404</t>
  </si>
  <si>
    <t>赵亚</t>
  </si>
  <si>
    <t>第十四场</t>
  </si>
  <si>
    <t>化学教师</t>
  </si>
  <si>
    <t>010104</t>
  </si>
  <si>
    <t xml:space="preserve">73.55 </t>
  </si>
  <si>
    <t>180100910</t>
  </si>
  <si>
    <t>薄尚文</t>
  </si>
  <si>
    <t>180100521</t>
  </si>
  <si>
    <t>杨丹丹</t>
  </si>
  <si>
    <t>信息技术教师</t>
  </si>
  <si>
    <t>英语教师</t>
  </si>
  <si>
    <t>生物教师</t>
  </si>
  <si>
    <t>010105</t>
  </si>
  <si>
    <t>180100628</t>
  </si>
  <si>
    <t>杨倩</t>
  </si>
  <si>
    <t xml:space="preserve">64.20 </t>
  </si>
  <si>
    <t xml:space="preserve">62.35 </t>
  </si>
  <si>
    <t>雄县中学</t>
  </si>
  <si>
    <t>180100716</t>
  </si>
  <si>
    <t>刘亚敏</t>
  </si>
  <si>
    <t xml:space="preserve">66.75 </t>
  </si>
  <si>
    <t>020310</t>
  </si>
  <si>
    <t>180200314</t>
  </si>
  <si>
    <t>王垚垚</t>
  </si>
  <si>
    <t xml:space="preserve">61.20 </t>
  </si>
  <si>
    <t xml:space="preserve">64.95 </t>
  </si>
  <si>
    <t>音乐教师</t>
  </si>
  <si>
    <t xml:space="preserve">62.20 </t>
  </si>
  <si>
    <t>美术教师</t>
  </si>
  <si>
    <t>雄县雄州镇第一中学</t>
  </si>
  <si>
    <t>020311</t>
  </si>
  <si>
    <t>180200321</t>
  </si>
  <si>
    <t>李雨鸿</t>
  </si>
  <si>
    <t xml:space="preserve">70.10 </t>
  </si>
  <si>
    <t xml:space="preserve">68.60 </t>
  </si>
  <si>
    <t xml:space="preserve">66.30 </t>
  </si>
  <si>
    <t>雄县板东中学</t>
  </si>
  <si>
    <t>020707</t>
  </si>
  <si>
    <t>180201802</t>
  </si>
  <si>
    <t>张静飞</t>
  </si>
  <si>
    <t xml:space="preserve">67.65 </t>
  </si>
  <si>
    <t>雄县第二小学</t>
  </si>
  <si>
    <t xml:space="preserve">63.45 </t>
  </si>
  <si>
    <t>雄县龙湾镇张青口小学</t>
  </si>
  <si>
    <t>030401</t>
  </si>
  <si>
    <t>180109124</t>
  </si>
  <si>
    <t>王灵燕</t>
  </si>
  <si>
    <t xml:space="preserve">74.05 </t>
  </si>
  <si>
    <t xml:space="preserve">74.20 </t>
  </si>
  <si>
    <t>雄县大营镇大营小学</t>
  </si>
  <si>
    <t>031101</t>
  </si>
  <si>
    <t>180107822</t>
  </si>
  <si>
    <t>易鑫</t>
  </si>
  <si>
    <t xml:space="preserve">71.70 </t>
  </si>
  <si>
    <t xml:space="preserve">76.25 </t>
  </si>
  <si>
    <t>雄县米家务镇米北庄小学</t>
  </si>
  <si>
    <t>031602</t>
  </si>
  <si>
    <t>180108208</t>
  </si>
  <si>
    <t>冯美娟</t>
  </si>
  <si>
    <t xml:space="preserve">75.25 </t>
  </si>
  <si>
    <t xml:space="preserve">72.85 </t>
  </si>
  <si>
    <t xml:space="preserve">67.85 </t>
  </si>
  <si>
    <t>雄县朱各庄镇第一小学</t>
  </si>
  <si>
    <t>180108014</t>
  </si>
  <si>
    <t>韩丛</t>
  </si>
  <si>
    <t>031503</t>
  </si>
  <si>
    <t>180106013</t>
  </si>
  <si>
    <t>辛悦</t>
  </si>
  <si>
    <t>雄县米家务镇相庄小学</t>
  </si>
  <si>
    <t>031801</t>
  </si>
  <si>
    <t>180102627</t>
  </si>
  <si>
    <t>曹愿纯</t>
  </si>
  <si>
    <t>032802</t>
  </si>
  <si>
    <t>180102115</t>
  </si>
  <si>
    <t>郑爽</t>
  </si>
  <si>
    <t>雄县米家务镇板家窝小学</t>
  </si>
  <si>
    <t>031502</t>
  </si>
  <si>
    <t>雄县北沙口乡北沙小学</t>
  </si>
  <si>
    <t>034101</t>
  </si>
  <si>
    <t>180111708</t>
  </si>
  <si>
    <t>尹晓雅</t>
  </si>
  <si>
    <t>180105804</t>
  </si>
  <si>
    <t>孟娜</t>
  </si>
  <si>
    <t>雄县北沙口乡大庄小学</t>
  </si>
  <si>
    <t>034202</t>
  </si>
  <si>
    <t>180107704</t>
  </si>
  <si>
    <t>白天宇</t>
  </si>
  <si>
    <t>034203</t>
  </si>
  <si>
    <t>180102015</t>
  </si>
  <si>
    <t>邸振敏</t>
  </si>
  <si>
    <t>034903</t>
  </si>
  <si>
    <t>180107720</t>
  </si>
  <si>
    <t>范青云</t>
  </si>
  <si>
    <t>034705</t>
  </si>
  <si>
    <t>180105301</t>
  </si>
  <si>
    <t>田亚楠</t>
  </si>
  <si>
    <t>雄县西昝中学小学部</t>
  </si>
  <si>
    <t>雄县幼儿园</t>
  </si>
  <si>
    <t>034905</t>
  </si>
  <si>
    <t xml:space="preserve">76.75 </t>
  </si>
  <si>
    <t>180109115</t>
  </si>
  <si>
    <t>刘海生</t>
  </si>
  <si>
    <t>学前教育教师</t>
  </si>
  <si>
    <t>雄县米家务镇八洋庄幼儿园</t>
  </si>
  <si>
    <t>040601</t>
  </si>
  <si>
    <t>180202905</t>
  </si>
  <si>
    <t>何聪聪</t>
  </si>
  <si>
    <t>042101</t>
  </si>
  <si>
    <t>第一场</t>
    <phoneticPr fontId="1" type="noConversion"/>
  </si>
  <si>
    <t>第三场</t>
    <phoneticPr fontId="1" type="noConversion"/>
  </si>
  <si>
    <t>第四场</t>
    <phoneticPr fontId="1" type="noConversion"/>
  </si>
  <si>
    <t>第五场</t>
    <phoneticPr fontId="1" type="noConversion"/>
  </si>
  <si>
    <t>第六场</t>
    <phoneticPr fontId="1" type="noConversion"/>
  </si>
  <si>
    <t>第九场</t>
    <phoneticPr fontId="1" type="noConversion"/>
  </si>
  <si>
    <t>第十场</t>
    <phoneticPr fontId="1" type="noConversion"/>
  </si>
  <si>
    <t>第十一场</t>
    <phoneticPr fontId="1" type="noConversion"/>
  </si>
  <si>
    <t>第十三场</t>
    <phoneticPr fontId="1" type="noConversion"/>
  </si>
  <si>
    <t>总成绩名次</t>
    <phoneticPr fontId="1" type="noConversion"/>
  </si>
  <si>
    <t>20</t>
    <phoneticPr fontId="1" type="noConversion"/>
  </si>
  <si>
    <t>13</t>
    <phoneticPr fontId="1" type="noConversion"/>
  </si>
  <si>
    <t>10</t>
    <phoneticPr fontId="1" type="noConversion"/>
  </si>
  <si>
    <t>1</t>
    <phoneticPr fontId="1" type="noConversion"/>
  </si>
  <si>
    <t>2</t>
    <phoneticPr fontId="1" type="noConversion"/>
  </si>
  <si>
    <t>7</t>
    <phoneticPr fontId="1" type="noConversion"/>
  </si>
  <si>
    <t>14</t>
    <phoneticPr fontId="1" type="noConversion"/>
  </si>
  <si>
    <t>16</t>
    <phoneticPr fontId="1" type="noConversion"/>
  </si>
  <si>
    <t>11</t>
    <phoneticPr fontId="1" type="noConversion"/>
  </si>
  <si>
    <t>22</t>
    <phoneticPr fontId="1" type="noConversion"/>
  </si>
  <si>
    <t>5</t>
    <phoneticPr fontId="1" type="noConversion"/>
  </si>
  <si>
    <t>9</t>
    <phoneticPr fontId="1" type="noConversion"/>
  </si>
  <si>
    <t>3</t>
    <phoneticPr fontId="1" type="noConversion"/>
  </si>
  <si>
    <t>39</t>
    <phoneticPr fontId="1" type="noConversion"/>
  </si>
  <si>
    <t>41</t>
    <phoneticPr fontId="1" type="noConversion"/>
  </si>
  <si>
    <t>29</t>
    <phoneticPr fontId="1" type="noConversion"/>
  </si>
  <si>
    <t>28</t>
    <phoneticPr fontId="1" type="noConversion"/>
  </si>
  <si>
    <t>单位名称</t>
    <phoneticPr fontId="1" type="noConversion"/>
  </si>
  <si>
    <t>面试场次</t>
    <phoneticPr fontId="1" type="noConversion"/>
  </si>
  <si>
    <t>面试序号</t>
    <phoneticPr fontId="1" type="noConversion"/>
  </si>
  <si>
    <t>笔试准考证号</t>
    <phoneticPr fontId="1" type="noConversion"/>
  </si>
  <si>
    <t>笔试成绩</t>
    <phoneticPr fontId="1" type="noConversion"/>
  </si>
  <si>
    <t>折合40%</t>
    <phoneticPr fontId="1" type="noConversion"/>
  </si>
  <si>
    <t>面试成绩</t>
    <phoneticPr fontId="1" type="noConversion"/>
  </si>
  <si>
    <t>折合60%</t>
    <phoneticPr fontId="1" type="noConversion"/>
  </si>
  <si>
    <t>12</t>
    <phoneticPr fontId="1" type="noConversion"/>
  </si>
  <si>
    <t>18</t>
    <phoneticPr fontId="1" type="noConversion"/>
  </si>
  <si>
    <t>是否进入体检</t>
    <phoneticPr fontId="1" type="noConversion"/>
  </si>
  <si>
    <t>3</t>
  </si>
  <si>
    <t>4</t>
  </si>
  <si>
    <t>5</t>
  </si>
  <si>
    <t>6</t>
  </si>
  <si>
    <t>7</t>
  </si>
  <si>
    <t>8</t>
  </si>
  <si>
    <t>9</t>
  </si>
  <si>
    <t>备注</t>
    <phoneticPr fontId="1" type="noConversion"/>
  </si>
  <si>
    <t>24</t>
    <phoneticPr fontId="1" type="noConversion"/>
  </si>
  <si>
    <t>27</t>
    <phoneticPr fontId="1" type="noConversion"/>
  </si>
  <si>
    <t>雄县2018年中小学（幼儿园）教师招聘递补人员名单</t>
    <phoneticPr fontId="1" type="noConversion"/>
  </si>
  <si>
    <t>是</t>
    <phoneticPr fontId="1" type="noConversion"/>
  </si>
  <si>
    <t>递补</t>
    <phoneticPr fontId="1" type="noConversion"/>
  </si>
  <si>
    <t>任云雁</t>
  </si>
  <si>
    <t>180203017</t>
  </si>
  <si>
    <t xml:space="preserve">72.40 </t>
  </si>
  <si>
    <t>14</t>
  </si>
  <si>
    <t>递补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</si>
</sst>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8"/>
      <color indexed="8"/>
      <name val="宋体"/>
      <charset val="134"/>
    </font>
    <font>
      <sz val="11"/>
      <color indexed="17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76" fontId="0" fillId="0" borderId="0" xfId="0" applyNumberForma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76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234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10" zoomScale="130" workbookViewId="0">
      <selection activeCell="A33" sqref="A33"/>
    </sheetView>
  </sheetViews>
  <sheetFormatPr defaultRowHeight="13.5"/>
  <cols>
    <col min="1" max="1" width="24.125" customWidth="1"/>
    <col min="2" max="2" width="12.625" customWidth="1"/>
    <col min="3" max="3" width="8.75" customWidth="1"/>
    <col min="5" max="5" width="13" bestFit="1" customWidth="1"/>
    <col min="6" max="6" width="9" style="2" bestFit="1"/>
    <col min="7" max="7" width="9" style="3" bestFit="1"/>
    <col min="8" max="8" width="7.5" bestFit="1" customWidth="1"/>
    <col min="9" max="9" width="6.5" bestFit="1" customWidth="1"/>
    <col min="10" max="10" width="7.125" bestFit="1" customWidth="1"/>
    <col min="11" max="11" width="6.5" bestFit="1" customWidth="1"/>
    <col min="12" max="12" width="7.125" style="1" customWidth="1"/>
    <col min="13" max="13" width="7.125" customWidth="1"/>
    <col min="14" max="14" width="8.125" customWidth="1"/>
    <col min="15" max="15" width="16.875" customWidth="1"/>
  </cols>
  <sheetData>
    <row r="1" spans="1:15" ht="30" customHeight="1">
      <c r="A1" s="23" t="s">
        <v>172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8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1">
        <v>43330</v>
      </c>
      <c r="O2" s="22"/>
    </row>
    <row r="3" spans="1:15" s="11" customFormat="1" ht="33" customHeight="1">
      <c r="A3" s="17" t="s">
        <v>151</v>
      </c>
      <c r="B3" s="17" t="s">
        <v>5</v>
      </c>
      <c r="C3" s="17" t="s">
        <v>6</v>
      </c>
      <c r="D3" s="17" t="s">
        <v>7</v>
      </c>
      <c r="E3" s="17" t="s">
        <v>154</v>
      </c>
      <c r="F3" s="10" t="s">
        <v>152</v>
      </c>
      <c r="G3" s="10" t="s">
        <v>153</v>
      </c>
      <c r="H3" s="18" t="s">
        <v>155</v>
      </c>
      <c r="I3" s="17" t="s">
        <v>156</v>
      </c>
      <c r="J3" s="18" t="s">
        <v>157</v>
      </c>
      <c r="K3" s="17" t="s">
        <v>158</v>
      </c>
      <c r="L3" s="19" t="s">
        <v>8</v>
      </c>
      <c r="M3" s="17" t="s">
        <v>133</v>
      </c>
      <c r="N3" s="17" t="s">
        <v>161</v>
      </c>
      <c r="O3" s="20" t="s">
        <v>169</v>
      </c>
    </row>
    <row r="4" spans="1:15" s="8" customFormat="1" ht="17.25" customHeight="1">
      <c r="A4" s="4" t="s">
        <v>9</v>
      </c>
      <c r="B4" s="4" t="s">
        <v>12</v>
      </c>
      <c r="C4" s="4" t="s">
        <v>13</v>
      </c>
      <c r="D4" s="4" t="s">
        <v>16</v>
      </c>
      <c r="E4" s="4" t="s">
        <v>15</v>
      </c>
      <c r="F4" s="9" t="s">
        <v>126</v>
      </c>
      <c r="G4" s="9">
        <v>15</v>
      </c>
      <c r="H4" s="7" t="s">
        <v>32</v>
      </c>
      <c r="I4" s="7">
        <f t="shared" ref="I4:I27" si="0">H4*0.4</f>
        <v>24.94</v>
      </c>
      <c r="J4" s="7">
        <v>79.8</v>
      </c>
      <c r="K4" s="7">
        <f t="shared" ref="K4:K27" si="1">J4*0.6</f>
        <v>47.879999999999995</v>
      </c>
      <c r="L4" s="12">
        <f t="shared" ref="L4:L27" si="2">I4+K4</f>
        <v>72.819999999999993</v>
      </c>
      <c r="M4" s="4" t="s">
        <v>167</v>
      </c>
      <c r="N4" s="4" t="s">
        <v>173</v>
      </c>
      <c r="O4" s="7" t="s">
        <v>174</v>
      </c>
    </row>
    <row r="5" spans="1:15" s="8" customFormat="1" ht="17.25" customHeight="1">
      <c r="A5" s="4" t="s">
        <v>9</v>
      </c>
      <c r="B5" s="4" t="s">
        <v>18</v>
      </c>
      <c r="C5" s="4" t="s">
        <v>19</v>
      </c>
      <c r="D5" s="4" t="s">
        <v>22</v>
      </c>
      <c r="E5" s="4" t="s">
        <v>21</v>
      </c>
      <c r="F5" s="6" t="s">
        <v>127</v>
      </c>
      <c r="G5" s="6" t="s">
        <v>135</v>
      </c>
      <c r="H5" s="7" t="s">
        <v>11</v>
      </c>
      <c r="I5" s="7">
        <f t="shared" si="0"/>
        <v>25.3</v>
      </c>
      <c r="J5" s="7">
        <v>79.599999999999994</v>
      </c>
      <c r="K5" s="7">
        <f t="shared" si="1"/>
        <v>47.76</v>
      </c>
      <c r="L5" s="12">
        <f t="shared" si="2"/>
        <v>73.06</v>
      </c>
      <c r="M5" s="4" t="s">
        <v>165</v>
      </c>
      <c r="N5" s="4" t="s">
        <v>173</v>
      </c>
      <c r="O5" s="7" t="s">
        <v>174</v>
      </c>
    </row>
    <row r="6" spans="1:15" s="8" customFormat="1" ht="17.25" customHeight="1">
      <c r="A6" s="4" t="s">
        <v>9</v>
      </c>
      <c r="B6" s="4" t="s">
        <v>18</v>
      </c>
      <c r="C6" s="4" t="s">
        <v>19</v>
      </c>
      <c r="D6" s="4" t="s">
        <v>24</v>
      </c>
      <c r="E6" s="4" t="s">
        <v>23</v>
      </c>
      <c r="F6" s="6" t="s">
        <v>127</v>
      </c>
      <c r="G6" s="6" t="s">
        <v>143</v>
      </c>
      <c r="H6" s="7" t="s">
        <v>43</v>
      </c>
      <c r="I6" s="7">
        <f t="shared" si="0"/>
        <v>24.880000000000003</v>
      </c>
      <c r="J6" s="7">
        <v>80</v>
      </c>
      <c r="K6" s="7">
        <f t="shared" si="1"/>
        <v>48</v>
      </c>
      <c r="L6" s="12">
        <f t="shared" si="2"/>
        <v>72.88</v>
      </c>
      <c r="M6" s="4" t="s">
        <v>166</v>
      </c>
      <c r="N6" s="4" t="s">
        <v>173</v>
      </c>
      <c r="O6" s="7" t="s">
        <v>174</v>
      </c>
    </row>
    <row r="7" spans="1:15" s="8" customFormat="1" ht="17.25" customHeight="1">
      <c r="A7" s="4" t="s">
        <v>9</v>
      </c>
      <c r="B7" s="4" t="s">
        <v>27</v>
      </c>
      <c r="C7" s="4" t="s">
        <v>28</v>
      </c>
      <c r="D7" s="4" t="s">
        <v>30</v>
      </c>
      <c r="E7" s="4" t="s">
        <v>29</v>
      </c>
      <c r="F7" s="6" t="s">
        <v>127</v>
      </c>
      <c r="G7" s="6" t="s">
        <v>137</v>
      </c>
      <c r="H7" s="7" t="s">
        <v>31</v>
      </c>
      <c r="I7" s="7">
        <f t="shared" si="0"/>
        <v>25.680000000000003</v>
      </c>
      <c r="J7" s="7">
        <v>79.400000000000006</v>
      </c>
      <c r="K7" s="7">
        <f t="shared" si="1"/>
        <v>47.64</v>
      </c>
      <c r="L7" s="12">
        <f t="shared" si="2"/>
        <v>73.320000000000007</v>
      </c>
      <c r="M7" s="4" t="s">
        <v>164</v>
      </c>
      <c r="N7" s="4" t="s">
        <v>173</v>
      </c>
      <c r="O7" s="7" t="s">
        <v>174</v>
      </c>
    </row>
    <row r="8" spans="1:15" s="8" customFormat="1" ht="17.25" customHeight="1">
      <c r="A8" s="4" t="s">
        <v>33</v>
      </c>
      <c r="B8" s="4" t="s">
        <v>18</v>
      </c>
      <c r="C8" s="4" t="s">
        <v>2</v>
      </c>
      <c r="D8" s="4" t="s">
        <v>35</v>
      </c>
      <c r="E8" s="4" t="s">
        <v>34</v>
      </c>
      <c r="F8" s="6" t="s">
        <v>127</v>
      </c>
      <c r="G8" s="6" t="s">
        <v>159</v>
      </c>
      <c r="H8" s="7" t="s">
        <v>36</v>
      </c>
      <c r="I8" s="7">
        <f t="shared" si="0"/>
        <v>26.700000000000003</v>
      </c>
      <c r="J8" s="7">
        <v>84.6</v>
      </c>
      <c r="K8" s="7">
        <f t="shared" si="1"/>
        <v>50.76</v>
      </c>
      <c r="L8" s="12">
        <f t="shared" si="2"/>
        <v>77.460000000000008</v>
      </c>
      <c r="M8" s="4" t="s">
        <v>165</v>
      </c>
      <c r="N8" s="4" t="s">
        <v>173</v>
      </c>
      <c r="O8" s="7" t="s">
        <v>174</v>
      </c>
    </row>
    <row r="9" spans="1:15" s="8" customFormat="1" ht="17.25" customHeight="1">
      <c r="A9" s="4" t="s">
        <v>33</v>
      </c>
      <c r="B9" s="4" t="s">
        <v>18</v>
      </c>
      <c r="C9" s="4" t="s">
        <v>2</v>
      </c>
      <c r="D9" s="4" t="s">
        <v>4</v>
      </c>
      <c r="E9" s="4" t="s">
        <v>3</v>
      </c>
      <c r="F9" s="6" t="s">
        <v>127</v>
      </c>
      <c r="G9" s="6" t="s">
        <v>160</v>
      </c>
      <c r="H9" s="7" t="s">
        <v>0</v>
      </c>
      <c r="I9" s="7">
        <f t="shared" si="0"/>
        <v>27.52</v>
      </c>
      <c r="J9" s="7">
        <v>80.8</v>
      </c>
      <c r="K9" s="7">
        <f t="shared" si="1"/>
        <v>48.48</v>
      </c>
      <c r="L9" s="12">
        <f t="shared" si="2"/>
        <v>76</v>
      </c>
      <c r="M9" s="4" t="s">
        <v>168</v>
      </c>
      <c r="N9" s="4" t="s">
        <v>173</v>
      </c>
      <c r="O9" s="7" t="s">
        <v>174</v>
      </c>
    </row>
    <row r="10" spans="1:15" s="8" customFormat="1" ht="17.25" customHeight="1">
      <c r="A10" s="4" t="s">
        <v>45</v>
      </c>
      <c r="B10" s="4" t="s">
        <v>42</v>
      </c>
      <c r="C10" s="4" t="s">
        <v>37</v>
      </c>
      <c r="D10" s="4" t="s">
        <v>39</v>
      </c>
      <c r="E10" s="4" t="s">
        <v>38</v>
      </c>
      <c r="F10" s="6" t="s">
        <v>129</v>
      </c>
      <c r="G10" s="6" t="s">
        <v>136</v>
      </c>
      <c r="H10" s="7" t="s">
        <v>40</v>
      </c>
      <c r="I10" s="7">
        <f t="shared" si="0"/>
        <v>24.480000000000004</v>
      </c>
      <c r="J10" s="7">
        <v>81.400000000000006</v>
      </c>
      <c r="K10" s="7">
        <f t="shared" si="1"/>
        <v>48.84</v>
      </c>
      <c r="L10" s="12">
        <f t="shared" si="2"/>
        <v>73.320000000000007</v>
      </c>
      <c r="M10" s="4" t="s">
        <v>164</v>
      </c>
      <c r="N10" s="4" t="s">
        <v>173</v>
      </c>
      <c r="O10" s="7" t="s">
        <v>174</v>
      </c>
    </row>
    <row r="11" spans="1:15" s="8" customFormat="1" ht="17.25" customHeight="1">
      <c r="A11" s="4" t="s">
        <v>45</v>
      </c>
      <c r="B11" s="4" t="s">
        <v>44</v>
      </c>
      <c r="C11" s="4" t="s">
        <v>46</v>
      </c>
      <c r="D11" s="4" t="s">
        <v>48</v>
      </c>
      <c r="E11" s="4" t="s">
        <v>47</v>
      </c>
      <c r="F11" s="6" t="s">
        <v>130</v>
      </c>
      <c r="G11" s="6" t="s">
        <v>170</v>
      </c>
      <c r="H11" s="7" t="s">
        <v>49</v>
      </c>
      <c r="I11" s="7">
        <f t="shared" si="0"/>
        <v>28.04</v>
      </c>
      <c r="J11" s="7">
        <v>88</v>
      </c>
      <c r="K11" s="7">
        <f t="shared" si="1"/>
        <v>52.8</v>
      </c>
      <c r="L11" s="12">
        <f t="shared" si="2"/>
        <v>80.84</v>
      </c>
      <c r="M11" s="4" t="s">
        <v>164</v>
      </c>
      <c r="N11" s="4" t="s">
        <v>173</v>
      </c>
      <c r="O11" s="7" t="s">
        <v>174</v>
      </c>
    </row>
    <row r="12" spans="1:15" s="8" customFormat="1" ht="17.25" customHeight="1">
      <c r="A12" s="4" t="s">
        <v>52</v>
      </c>
      <c r="B12" s="4" t="s">
        <v>44</v>
      </c>
      <c r="C12" s="4" t="s">
        <v>53</v>
      </c>
      <c r="D12" s="4" t="s">
        <v>55</v>
      </c>
      <c r="E12" s="4" t="s">
        <v>54</v>
      </c>
      <c r="F12" s="6" t="s">
        <v>130</v>
      </c>
      <c r="G12" s="6" t="s">
        <v>140</v>
      </c>
      <c r="H12" s="7" t="s">
        <v>56</v>
      </c>
      <c r="I12" s="7">
        <f t="shared" si="0"/>
        <v>27.060000000000002</v>
      </c>
      <c r="J12" s="7">
        <v>70.599999999999994</v>
      </c>
      <c r="K12" s="7">
        <f t="shared" si="1"/>
        <v>42.359999999999992</v>
      </c>
      <c r="L12" s="12">
        <f t="shared" si="2"/>
        <v>69.419999999999987</v>
      </c>
      <c r="M12" s="4" t="s">
        <v>138</v>
      </c>
      <c r="N12" s="4" t="s">
        <v>173</v>
      </c>
      <c r="O12" s="7" t="s">
        <v>174</v>
      </c>
    </row>
    <row r="13" spans="1:15" s="8" customFormat="1" ht="17.25" customHeight="1">
      <c r="A13" s="4" t="s">
        <v>59</v>
      </c>
      <c r="B13" s="4" t="s">
        <v>10</v>
      </c>
      <c r="C13" s="4" t="s">
        <v>60</v>
      </c>
      <c r="D13" s="4" t="s">
        <v>62</v>
      </c>
      <c r="E13" s="4" t="s">
        <v>61</v>
      </c>
      <c r="F13" s="6" t="s">
        <v>124</v>
      </c>
      <c r="G13" s="6" t="s">
        <v>148</v>
      </c>
      <c r="H13" s="7" t="s">
        <v>20</v>
      </c>
      <c r="I13" s="7">
        <f t="shared" si="0"/>
        <v>29.42</v>
      </c>
      <c r="J13" s="7">
        <v>83.4</v>
      </c>
      <c r="K13" s="7">
        <f t="shared" si="1"/>
        <v>50.04</v>
      </c>
      <c r="L13" s="12">
        <f t="shared" si="2"/>
        <v>79.460000000000008</v>
      </c>
      <c r="M13" s="4" t="s">
        <v>138</v>
      </c>
      <c r="N13" s="4" t="s">
        <v>173</v>
      </c>
      <c r="O13" s="7" t="s">
        <v>174</v>
      </c>
    </row>
    <row r="14" spans="1:15" s="8" customFormat="1" ht="17.25" customHeight="1">
      <c r="A14" s="4" t="s">
        <v>65</v>
      </c>
      <c r="B14" s="4" t="s">
        <v>10</v>
      </c>
      <c r="C14" s="4" t="s">
        <v>66</v>
      </c>
      <c r="D14" s="4" t="s">
        <v>68</v>
      </c>
      <c r="E14" s="4" t="s">
        <v>67</v>
      </c>
      <c r="F14" s="6" t="s">
        <v>124</v>
      </c>
      <c r="G14" s="6" t="s">
        <v>139</v>
      </c>
      <c r="H14" s="7" t="s">
        <v>64</v>
      </c>
      <c r="I14" s="7">
        <f t="shared" si="0"/>
        <v>29.680000000000003</v>
      </c>
      <c r="J14" s="7">
        <v>85.4</v>
      </c>
      <c r="K14" s="7">
        <f t="shared" si="1"/>
        <v>51.24</v>
      </c>
      <c r="L14" s="12">
        <f t="shared" si="2"/>
        <v>80.92</v>
      </c>
      <c r="M14" s="4" t="s">
        <v>138</v>
      </c>
      <c r="N14" s="4" t="s">
        <v>173</v>
      </c>
      <c r="O14" s="7" t="s">
        <v>174</v>
      </c>
    </row>
    <row r="15" spans="1:15" s="8" customFormat="1" ht="17.25" customHeight="1">
      <c r="A15" s="4" t="s">
        <v>91</v>
      </c>
      <c r="B15" s="4" t="s">
        <v>12</v>
      </c>
      <c r="C15" s="4" t="s">
        <v>92</v>
      </c>
      <c r="D15" s="4" t="s">
        <v>80</v>
      </c>
      <c r="E15" s="4" t="s">
        <v>79</v>
      </c>
      <c r="F15" s="6" t="s">
        <v>125</v>
      </c>
      <c r="G15" s="6" t="s">
        <v>147</v>
      </c>
      <c r="H15" s="7" t="s">
        <v>1</v>
      </c>
      <c r="I15" s="7">
        <f t="shared" si="0"/>
        <v>30.160000000000004</v>
      </c>
      <c r="J15" s="7">
        <v>77.400000000000006</v>
      </c>
      <c r="K15" s="7">
        <f t="shared" si="1"/>
        <v>46.440000000000005</v>
      </c>
      <c r="L15" s="12">
        <f t="shared" si="2"/>
        <v>76.600000000000009</v>
      </c>
      <c r="M15" s="4" t="s">
        <v>138</v>
      </c>
      <c r="N15" s="4" t="s">
        <v>173</v>
      </c>
      <c r="O15" s="7" t="s">
        <v>174</v>
      </c>
    </row>
    <row r="16" spans="1:15" s="8" customFormat="1" ht="17.25" customHeight="1">
      <c r="A16" s="4" t="s">
        <v>91</v>
      </c>
      <c r="B16" s="4" t="s">
        <v>26</v>
      </c>
      <c r="C16" s="4" t="s">
        <v>81</v>
      </c>
      <c r="D16" s="4" t="s">
        <v>83</v>
      </c>
      <c r="E16" s="4" t="s">
        <v>82</v>
      </c>
      <c r="F16" s="6" t="s">
        <v>128</v>
      </c>
      <c r="G16" s="6" t="s">
        <v>149</v>
      </c>
      <c r="H16" s="7" t="s">
        <v>41</v>
      </c>
      <c r="I16" s="7">
        <f t="shared" si="0"/>
        <v>25.980000000000004</v>
      </c>
      <c r="J16" s="7">
        <v>83</v>
      </c>
      <c r="K16" s="7">
        <f t="shared" si="1"/>
        <v>49.8</v>
      </c>
      <c r="L16" s="12">
        <f t="shared" si="2"/>
        <v>75.78</v>
      </c>
      <c r="M16" s="4" t="s">
        <v>162</v>
      </c>
      <c r="N16" s="4" t="s">
        <v>173</v>
      </c>
      <c r="O16" s="7" t="s">
        <v>174</v>
      </c>
    </row>
    <row r="17" spans="1:16" s="8" customFormat="1" ht="17.25" customHeight="1">
      <c r="A17" s="4" t="s">
        <v>71</v>
      </c>
      <c r="B17" s="4" t="s">
        <v>12</v>
      </c>
      <c r="C17" s="4" t="s">
        <v>72</v>
      </c>
      <c r="D17" s="4" t="s">
        <v>74</v>
      </c>
      <c r="E17" s="4" t="s">
        <v>73</v>
      </c>
      <c r="F17" s="6" t="s">
        <v>125</v>
      </c>
      <c r="G17" s="6" t="s">
        <v>171</v>
      </c>
      <c r="H17" s="7" t="s">
        <v>75</v>
      </c>
      <c r="I17" s="7">
        <f t="shared" si="0"/>
        <v>30.1</v>
      </c>
      <c r="J17" s="7">
        <v>83</v>
      </c>
      <c r="K17" s="7">
        <f t="shared" si="1"/>
        <v>49.8</v>
      </c>
      <c r="L17" s="12">
        <f t="shared" si="2"/>
        <v>79.900000000000006</v>
      </c>
      <c r="M17" s="4" t="s">
        <v>138</v>
      </c>
      <c r="N17" s="4" t="s">
        <v>173</v>
      </c>
      <c r="O17" s="7" t="s">
        <v>174</v>
      </c>
    </row>
    <row r="18" spans="1:16" s="8" customFormat="1" ht="17.25" customHeight="1">
      <c r="A18" s="4" t="s">
        <v>84</v>
      </c>
      <c r="B18" s="4" t="s">
        <v>10</v>
      </c>
      <c r="C18" s="4" t="s">
        <v>85</v>
      </c>
      <c r="D18" s="4" t="s">
        <v>87</v>
      </c>
      <c r="E18" s="4" t="s">
        <v>86</v>
      </c>
      <c r="F18" s="6" t="s">
        <v>124</v>
      </c>
      <c r="G18" s="6" t="s">
        <v>141</v>
      </c>
      <c r="H18" s="7" t="s">
        <v>14</v>
      </c>
      <c r="I18" s="7">
        <f t="shared" si="0"/>
        <v>27.04</v>
      </c>
      <c r="J18" s="7">
        <v>78.8</v>
      </c>
      <c r="K18" s="7">
        <f t="shared" si="1"/>
        <v>47.279999999999994</v>
      </c>
      <c r="L18" s="12">
        <f t="shared" si="2"/>
        <v>74.319999999999993</v>
      </c>
      <c r="M18" s="4" t="s">
        <v>138</v>
      </c>
      <c r="N18" s="4" t="s">
        <v>173</v>
      </c>
      <c r="O18" s="7" t="s">
        <v>174</v>
      </c>
    </row>
    <row r="19" spans="1:16" s="8" customFormat="1" ht="17.25" customHeight="1">
      <c r="A19" s="4" t="s">
        <v>78</v>
      </c>
      <c r="B19" s="4" t="s">
        <v>12</v>
      </c>
      <c r="C19" s="4" t="s">
        <v>88</v>
      </c>
      <c r="D19" s="4" t="s">
        <v>90</v>
      </c>
      <c r="E19" s="4" t="s">
        <v>89</v>
      </c>
      <c r="F19" s="6" t="s">
        <v>125</v>
      </c>
      <c r="G19" s="6" t="s">
        <v>145</v>
      </c>
      <c r="H19" s="7" t="s">
        <v>76</v>
      </c>
      <c r="I19" s="7">
        <f t="shared" si="0"/>
        <v>29.14</v>
      </c>
      <c r="J19" s="7">
        <v>80</v>
      </c>
      <c r="K19" s="7">
        <f t="shared" si="1"/>
        <v>48</v>
      </c>
      <c r="L19" s="12">
        <f t="shared" si="2"/>
        <v>77.14</v>
      </c>
      <c r="M19" s="4" t="s">
        <v>138</v>
      </c>
      <c r="N19" s="4" t="s">
        <v>173</v>
      </c>
      <c r="O19" s="7" t="s">
        <v>174</v>
      </c>
    </row>
    <row r="20" spans="1:16" s="8" customFormat="1" ht="17.25" customHeight="1">
      <c r="A20" s="4" t="s">
        <v>93</v>
      </c>
      <c r="B20" s="4" t="s">
        <v>12</v>
      </c>
      <c r="C20" s="4" t="s">
        <v>94</v>
      </c>
      <c r="D20" s="4" t="s">
        <v>96</v>
      </c>
      <c r="E20" s="4" t="s">
        <v>95</v>
      </c>
      <c r="F20" s="6" t="s">
        <v>125</v>
      </c>
      <c r="G20" s="6" t="s">
        <v>150</v>
      </c>
      <c r="H20" s="7" t="s">
        <v>63</v>
      </c>
      <c r="I20" s="7">
        <f t="shared" si="0"/>
        <v>29.62</v>
      </c>
      <c r="J20" s="7">
        <v>81.2</v>
      </c>
      <c r="K20" s="7">
        <f t="shared" si="1"/>
        <v>48.72</v>
      </c>
      <c r="L20" s="12">
        <f t="shared" si="2"/>
        <v>78.34</v>
      </c>
      <c r="M20" s="4" t="s">
        <v>164</v>
      </c>
      <c r="N20" s="4" t="s">
        <v>173</v>
      </c>
      <c r="O20" s="7" t="s">
        <v>174</v>
      </c>
    </row>
    <row r="21" spans="1:16" s="8" customFormat="1" ht="17.25" customHeight="1">
      <c r="A21" s="4" t="s">
        <v>93</v>
      </c>
      <c r="B21" s="4" t="s">
        <v>12</v>
      </c>
      <c r="C21" s="4" t="s">
        <v>94</v>
      </c>
      <c r="D21" s="4" t="s">
        <v>98</v>
      </c>
      <c r="E21" s="4" t="s">
        <v>97</v>
      </c>
      <c r="F21" s="6" t="s">
        <v>125</v>
      </c>
      <c r="G21" s="6" t="s">
        <v>143</v>
      </c>
      <c r="H21" s="7" t="s">
        <v>69</v>
      </c>
      <c r="I21" s="7">
        <f t="shared" si="0"/>
        <v>28.680000000000003</v>
      </c>
      <c r="J21" s="7">
        <v>79.400000000000006</v>
      </c>
      <c r="K21" s="7">
        <f t="shared" si="1"/>
        <v>47.64</v>
      </c>
      <c r="L21" s="12">
        <f t="shared" si="2"/>
        <v>76.320000000000007</v>
      </c>
      <c r="M21" s="4" t="s">
        <v>166</v>
      </c>
      <c r="N21" s="4" t="s">
        <v>173</v>
      </c>
      <c r="O21" s="7" t="s">
        <v>174</v>
      </c>
    </row>
    <row r="22" spans="1:16" s="8" customFormat="1" ht="17.25" customHeight="1">
      <c r="A22" s="4" t="s">
        <v>99</v>
      </c>
      <c r="B22" s="4" t="s">
        <v>12</v>
      </c>
      <c r="C22" s="4" t="s">
        <v>100</v>
      </c>
      <c r="D22" s="4" t="s">
        <v>102</v>
      </c>
      <c r="E22" s="4" t="s">
        <v>101</v>
      </c>
      <c r="F22" s="6" t="s">
        <v>125</v>
      </c>
      <c r="G22" s="6" t="s">
        <v>144</v>
      </c>
      <c r="H22" s="7" t="s">
        <v>77</v>
      </c>
      <c r="I22" s="7">
        <f t="shared" si="0"/>
        <v>27.14</v>
      </c>
      <c r="J22" s="7">
        <v>83.4</v>
      </c>
      <c r="K22" s="7">
        <f t="shared" si="1"/>
        <v>50.04</v>
      </c>
      <c r="L22" s="12">
        <f t="shared" si="2"/>
        <v>77.180000000000007</v>
      </c>
      <c r="M22" s="4" t="s">
        <v>138</v>
      </c>
      <c r="N22" s="4" t="s">
        <v>173</v>
      </c>
      <c r="O22" s="7" t="s">
        <v>174</v>
      </c>
    </row>
    <row r="23" spans="1:16" s="8" customFormat="1" ht="17.25" customHeight="1">
      <c r="A23" s="4" t="s">
        <v>99</v>
      </c>
      <c r="B23" s="4" t="s">
        <v>26</v>
      </c>
      <c r="C23" s="4" t="s">
        <v>103</v>
      </c>
      <c r="D23" s="4" t="s">
        <v>105</v>
      </c>
      <c r="E23" s="4" t="s">
        <v>104</v>
      </c>
      <c r="F23" s="6" t="s">
        <v>128</v>
      </c>
      <c r="G23" s="6" t="s">
        <v>134</v>
      </c>
      <c r="H23" s="7" t="s">
        <v>51</v>
      </c>
      <c r="I23" s="7">
        <f t="shared" si="0"/>
        <v>26.52</v>
      </c>
      <c r="J23" s="7">
        <v>85.2</v>
      </c>
      <c r="K23" s="7">
        <f t="shared" si="1"/>
        <v>51.12</v>
      </c>
      <c r="L23" s="12">
        <f t="shared" si="2"/>
        <v>77.64</v>
      </c>
      <c r="M23" s="4" t="s">
        <v>162</v>
      </c>
      <c r="N23" s="4" t="s">
        <v>173</v>
      </c>
      <c r="O23" s="7" t="s">
        <v>174</v>
      </c>
    </row>
    <row r="24" spans="1:16" s="8" customFormat="1" ht="17.25" customHeight="1">
      <c r="A24" s="4" t="s">
        <v>112</v>
      </c>
      <c r="B24" s="4" t="s">
        <v>44</v>
      </c>
      <c r="C24" s="4" t="s">
        <v>109</v>
      </c>
      <c r="D24" s="4" t="s">
        <v>111</v>
      </c>
      <c r="E24" s="4" t="s">
        <v>110</v>
      </c>
      <c r="F24" s="6" t="s">
        <v>131</v>
      </c>
      <c r="G24" s="6" t="s">
        <v>146</v>
      </c>
      <c r="H24" s="7" t="s">
        <v>50</v>
      </c>
      <c r="I24" s="7">
        <f t="shared" si="0"/>
        <v>27.439999999999998</v>
      </c>
      <c r="J24" s="7">
        <v>83</v>
      </c>
      <c r="K24" s="7">
        <f t="shared" si="1"/>
        <v>49.8</v>
      </c>
      <c r="L24" s="12">
        <f t="shared" si="2"/>
        <v>77.239999999999995</v>
      </c>
      <c r="M24" s="4" t="s">
        <v>138</v>
      </c>
      <c r="N24" s="4" t="s">
        <v>173</v>
      </c>
      <c r="O24" s="7" t="s">
        <v>174</v>
      </c>
    </row>
    <row r="25" spans="1:16" s="8" customFormat="1" ht="17.25" customHeight="1">
      <c r="A25" s="4" t="s">
        <v>57</v>
      </c>
      <c r="B25" s="4" t="s">
        <v>44</v>
      </c>
      <c r="C25" s="4" t="s">
        <v>106</v>
      </c>
      <c r="D25" s="4" t="s">
        <v>108</v>
      </c>
      <c r="E25" s="4" t="s">
        <v>107</v>
      </c>
      <c r="F25" s="6" t="s">
        <v>131</v>
      </c>
      <c r="G25" s="6" t="s">
        <v>141</v>
      </c>
      <c r="H25" s="7" t="s">
        <v>70</v>
      </c>
      <c r="I25" s="7">
        <f t="shared" si="0"/>
        <v>30.5</v>
      </c>
      <c r="J25" s="7">
        <v>86.4</v>
      </c>
      <c r="K25" s="7">
        <f t="shared" si="1"/>
        <v>51.84</v>
      </c>
      <c r="L25" s="12">
        <f t="shared" si="2"/>
        <v>82.34</v>
      </c>
      <c r="M25" s="4" t="s">
        <v>163</v>
      </c>
      <c r="N25" s="4" t="s">
        <v>173</v>
      </c>
      <c r="O25" s="7" t="s">
        <v>174</v>
      </c>
    </row>
    <row r="26" spans="1:16" s="8" customFormat="1" ht="17.25" customHeight="1">
      <c r="A26" s="4" t="s">
        <v>57</v>
      </c>
      <c r="B26" s="4" t="s">
        <v>25</v>
      </c>
      <c r="C26" s="4" t="s">
        <v>114</v>
      </c>
      <c r="D26" s="4" t="s">
        <v>117</v>
      </c>
      <c r="E26" s="4" t="s">
        <v>116</v>
      </c>
      <c r="F26" s="6" t="s">
        <v>126</v>
      </c>
      <c r="G26" s="6" t="s">
        <v>142</v>
      </c>
      <c r="H26" s="7" t="s">
        <v>115</v>
      </c>
      <c r="I26" s="7">
        <f t="shared" si="0"/>
        <v>30.700000000000003</v>
      </c>
      <c r="J26" s="7">
        <v>87.8</v>
      </c>
      <c r="K26" s="7">
        <f t="shared" si="1"/>
        <v>52.68</v>
      </c>
      <c r="L26" s="12">
        <f t="shared" si="2"/>
        <v>83.38</v>
      </c>
      <c r="M26" s="4" t="s">
        <v>146</v>
      </c>
      <c r="N26" s="4" t="s">
        <v>173</v>
      </c>
      <c r="O26" s="7" t="s">
        <v>174</v>
      </c>
    </row>
    <row r="27" spans="1:16" s="8" customFormat="1" ht="17.25" customHeight="1">
      <c r="A27" s="4" t="s">
        <v>119</v>
      </c>
      <c r="B27" s="4" t="s">
        <v>118</v>
      </c>
      <c r="C27" s="4" t="s">
        <v>120</v>
      </c>
      <c r="D27" s="4" t="s">
        <v>122</v>
      </c>
      <c r="E27" s="4" t="s">
        <v>121</v>
      </c>
      <c r="F27" s="6" t="s">
        <v>17</v>
      </c>
      <c r="G27" s="6" t="s">
        <v>137</v>
      </c>
      <c r="H27" s="7" t="s">
        <v>58</v>
      </c>
      <c r="I27" s="7">
        <f t="shared" si="0"/>
        <v>25.380000000000003</v>
      </c>
      <c r="J27" s="7">
        <v>79.8</v>
      </c>
      <c r="K27" s="7">
        <f t="shared" si="1"/>
        <v>47.879999999999995</v>
      </c>
      <c r="L27" s="12">
        <f t="shared" si="2"/>
        <v>73.259999999999991</v>
      </c>
      <c r="M27" s="4" t="s">
        <v>165</v>
      </c>
      <c r="N27" s="4" t="s">
        <v>173</v>
      </c>
      <c r="O27" s="7" t="s">
        <v>174</v>
      </c>
    </row>
    <row r="28" spans="1:16" s="13" customFormat="1" ht="17.25" customHeight="1">
      <c r="A28" s="4" t="s">
        <v>113</v>
      </c>
      <c r="B28" s="4" t="s">
        <v>118</v>
      </c>
      <c r="C28" s="4" t="s">
        <v>123</v>
      </c>
      <c r="D28" s="4" t="s">
        <v>175</v>
      </c>
      <c r="E28" s="4" t="s">
        <v>176</v>
      </c>
      <c r="F28" s="6" t="s">
        <v>132</v>
      </c>
      <c r="G28" s="6" t="s">
        <v>135</v>
      </c>
      <c r="H28" s="7" t="s">
        <v>177</v>
      </c>
      <c r="I28" s="7">
        <f>H28*0.4</f>
        <v>28.960000000000004</v>
      </c>
      <c r="J28" s="7">
        <v>74.8</v>
      </c>
      <c r="K28" s="7">
        <f>J28*0.6</f>
        <v>44.879999999999995</v>
      </c>
      <c r="L28" s="12">
        <f>I28+K28</f>
        <v>73.84</v>
      </c>
      <c r="M28" s="4" t="s">
        <v>178</v>
      </c>
      <c r="N28" s="4" t="s">
        <v>173</v>
      </c>
      <c r="O28" s="16" t="s">
        <v>179</v>
      </c>
      <c r="P28" s="15"/>
    </row>
    <row r="29" spans="1:16" s="13" customFormat="1">
      <c r="F29" s="2"/>
      <c r="G29" s="3"/>
      <c r="L29" s="14"/>
    </row>
    <row r="30" spans="1:16" s="13" customFormat="1">
      <c r="F30" s="2"/>
      <c r="G30" s="3"/>
      <c r="L30" s="14"/>
    </row>
    <row r="31" spans="1:16" s="13" customFormat="1">
      <c r="F31" s="2"/>
      <c r="G31" s="3"/>
      <c r="L31" s="14"/>
    </row>
  </sheetData>
  <mergeCells count="2">
    <mergeCell ref="N2:O2"/>
    <mergeCell ref="A1:O1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递补人员名单</vt:lpstr>
      <vt:lpstr>递补人员名单!_1234</vt:lpstr>
      <vt:lpstr>递补人员名单!Print_Titles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2018-08-18T03:43:32Z</cp:lastPrinted>
  <dcterms:created xsi:type="dcterms:W3CDTF">2006-09-16T00:00:00Z</dcterms:created>
  <dcterms:modified xsi:type="dcterms:W3CDTF">2018-08-18T06:09:20Z</dcterms:modified>
</cp:coreProperties>
</file>