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<sst xmlns="http://schemas.openxmlformats.org/spreadsheetml/2006/main" count="253">
  <si>
    <t>滦南县卫生和计划生育局2018年公开招聘
工作人员总成绩</t>
  </si>
  <si>
    <t>姓名</t>
  </si>
  <si>
    <t>性别</t>
  </si>
  <si>
    <t>报考岗位</t>
  </si>
  <si>
    <t>身份证号</t>
  </si>
  <si>
    <t>笔试
成绩</t>
  </si>
  <si>
    <t>面试
成绩</t>
  </si>
  <si>
    <t>总成绩</t>
  </si>
  <si>
    <t>总排名</t>
  </si>
  <si>
    <t>招聘人数</t>
  </si>
  <si>
    <t>是否进
入体检</t>
  </si>
  <si>
    <t>杨  洋</t>
  </si>
  <si>
    <t>男</t>
  </si>
  <si>
    <t>0101</t>
  </si>
  <si>
    <t>422802199206302133</t>
  </si>
  <si>
    <t>78.0</t>
  </si>
  <si>
    <t>是</t>
  </si>
  <si>
    <t>卢  珂</t>
  </si>
  <si>
    <t>女</t>
  </si>
  <si>
    <t>13022519901026712X</t>
  </si>
  <si>
    <t>76.0</t>
  </si>
  <si>
    <t>李晨爽</t>
  </si>
  <si>
    <t>130224199306300826</t>
  </si>
  <si>
    <t>76.6</t>
  </si>
  <si>
    <t>否</t>
  </si>
  <si>
    <t>刘  健</t>
  </si>
  <si>
    <t>13022419940401003X</t>
  </si>
  <si>
    <t>77.8</t>
  </si>
  <si>
    <t>袁翠霞</t>
  </si>
  <si>
    <t>0102</t>
  </si>
  <si>
    <t>130224199104040042</t>
  </si>
  <si>
    <t>79.8</t>
  </si>
  <si>
    <t>蔡佳蕊</t>
  </si>
  <si>
    <t>130224199306104745</t>
  </si>
  <si>
    <t>80.4</t>
  </si>
  <si>
    <t>江  巍</t>
  </si>
  <si>
    <t>0103</t>
  </si>
  <si>
    <t>130224199209140023</t>
  </si>
  <si>
    <t>82.2</t>
  </si>
  <si>
    <t>刘羽丰</t>
  </si>
  <si>
    <t>13022419970101001X</t>
  </si>
  <si>
    <t>80.2</t>
  </si>
  <si>
    <t>王梦颖</t>
  </si>
  <si>
    <t>0104</t>
  </si>
  <si>
    <t>130224199305186523</t>
  </si>
  <si>
    <t>83.6</t>
  </si>
  <si>
    <t>王长民</t>
  </si>
  <si>
    <t>130224197811293015</t>
  </si>
  <si>
    <t>81.8</t>
  </si>
  <si>
    <t>高  伟</t>
  </si>
  <si>
    <t>130230199212020011</t>
  </si>
  <si>
    <t>80.8</t>
  </si>
  <si>
    <t>高彩杰</t>
  </si>
  <si>
    <t>130224199206105521</t>
  </si>
  <si>
    <t>徐红霞</t>
  </si>
  <si>
    <t>13022419791122472X</t>
  </si>
  <si>
    <t>79.4</t>
  </si>
  <si>
    <t>毕彩璐</t>
  </si>
  <si>
    <t>130224199308280021</t>
  </si>
  <si>
    <t>78.2</t>
  </si>
  <si>
    <t>杨媛媛</t>
  </si>
  <si>
    <t>0105</t>
  </si>
  <si>
    <t>130224198111090545</t>
  </si>
  <si>
    <t>84.2</t>
  </si>
  <si>
    <t>刘淇健</t>
  </si>
  <si>
    <t>130224199706160017</t>
  </si>
  <si>
    <t>80.6</t>
  </si>
  <si>
    <t>陶亚娟</t>
  </si>
  <si>
    <t>130224198908200043</t>
  </si>
  <si>
    <t>80.0</t>
  </si>
  <si>
    <t>王  敏</t>
  </si>
  <si>
    <t>130224198109227346</t>
  </si>
  <si>
    <t>赵瑞华</t>
  </si>
  <si>
    <t>130224197806012725</t>
  </si>
  <si>
    <t>79.0</t>
  </si>
  <si>
    <t>刘学芳</t>
  </si>
  <si>
    <t>130224198611208562</t>
  </si>
  <si>
    <t>宋慧超</t>
  </si>
  <si>
    <t>130224198004151242</t>
  </si>
  <si>
    <t>汤志宇</t>
  </si>
  <si>
    <t>130730198711015631</t>
  </si>
  <si>
    <t>王英霖</t>
  </si>
  <si>
    <t>130224198705150568</t>
  </si>
  <si>
    <t>张  丽</t>
  </si>
  <si>
    <t>130230197901042321</t>
  </si>
  <si>
    <t>82.4</t>
  </si>
  <si>
    <t>严琳琳</t>
  </si>
  <si>
    <t>130230199108150924</t>
  </si>
  <si>
    <t>84.4</t>
  </si>
  <si>
    <t>任金凤</t>
  </si>
  <si>
    <t>130224198509170027</t>
  </si>
  <si>
    <t>贾  静</t>
  </si>
  <si>
    <t>130224198110093023</t>
  </si>
  <si>
    <t>张  爽</t>
  </si>
  <si>
    <t>130224199101018528</t>
  </si>
  <si>
    <t>王  胜</t>
  </si>
  <si>
    <t>130224198504156517</t>
  </si>
  <si>
    <t>78.4</t>
  </si>
  <si>
    <t>陈金丽</t>
  </si>
  <si>
    <t>430903198602056023</t>
  </si>
  <si>
    <t>石  硕</t>
  </si>
  <si>
    <t>130224199402060834</t>
  </si>
  <si>
    <t>杨晓颂</t>
  </si>
  <si>
    <t>130224197910104136</t>
  </si>
  <si>
    <t>严  雪</t>
  </si>
  <si>
    <t>130224199511230521</t>
  </si>
  <si>
    <t>79.6</t>
  </si>
  <si>
    <t>成景焕</t>
  </si>
  <si>
    <t>13022419800402274X</t>
  </si>
  <si>
    <t>王  颖</t>
  </si>
  <si>
    <t>13028319880922068X</t>
  </si>
  <si>
    <t>75.2</t>
  </si>
  <si>
    <t>裴文杰</t>
  </si>
  <si>
    <t>130224198210055817</t>
  </si>
  <si>
    <t>张  华</t>
  </si>
  <si>
    <t>130204198306225416</t>
  </si>
  <si>
    <t>肖  冉</t>
  </si>
  <si>
    <t>130224199502170010</t>
  </si>
  <si>
    <t>冯  硕</t>
  </si>
  <si>
    <t>130225199412038514</t>
  </si>
  <si>
    <t>杨  静</t>
  </si>
  <si>
    <t>130224198507166227</t>
  </si>
  <si>
    <t>张  蕊</t>
  </si>
  <si>
    <t>130224198909220521</t>
  </si>
  <si>
    <t>路萌萌</t>
  </si>
  <si>
    <t>130225199706233729</t>
  </si>
  <si>
    <t>王静静</t>
  </si>
  <si>
    <t>130224198710190564</t>
  </si>
  <si>
    <t>77.4</t>
  </si>
  <si>
    <t>张京蕊</t>
  </si>
  <si>
    <t>130225199301036540</t>
  </si>
  <si>
    <t>张文妹</t>
  </si>
  <si>
    <t>130224198706017662</t>
  </si>
  <si>
    <t>77.2</t>
  </si>
  <si>
    <t>张永杰</t>
  </si>
  <si>
    <t>13022419951115002X</t>
  </si>
  <si>
    <t>杜建国</t>
  </si>
  <si>
    <t>130722198801227435</t>
  </si>
  <si>
    <t>72.8</t>
  </si>
  <si>
    <t>李明华</t>
  </si>
  <si>
    <t>130224197811102469</t>
  </si>
  <si>
    <t>于秋亮</t>
  </si>
  <si>
    <t>130224199401070037</t>
  </si>
  <si>
    <t>76.4</t>
  </si>
  <si>
    <t>顾建萍</t>
  </si>
  <si>
    <t>130224199410166524</t>
  </si>
  <si>
    <t>马  宁</t>
  </si>
  <si>
    <t>130224199105175520</t>
  </si>
  <si>
    <t>75.8</t>
  </si>
  <si>
    <t>金秋菊</t>
  </si>
  <si>
    <t>130224199009096224</t>
  </si>
  <si>
    <t>孙文良</t>
  </si>
  <si>
    <t>130282198912165133</t>
  </si>
  <si>
    <t>桑雪虹</t>
  </si>
  <si>
    <t>13022419860512854X</t>
  </si>
  <si>
    <t>王  蕊</t>
  </si>
  <si>
    <t>130224198801071544</t>
  </si>
  <si>
    <t>缺考</t>
  </si>
  <si>
    <t>张爱玲</t>
  </si>
  <si>
    <t>13022519851204292X</t>
  </si>
  <si>
    <t>路肖红</t>
  </si>
  <si>
    <t>0106</t>
  </si>
  <si>
    <t>130529198207153027</t>
  </si>
  <si>
    <t>84.8</t>
  </si>
  <si>
    <t>史英佳</t>
  </si>
  <si>
    <t>132201198707216425</t>
  </si>
  <si>
    <t>佟  薪</t>
  </si>
  <si>
    <t>130828198806150020</t>
  </si>
  <si>
    <t>83.0</t>
  </si>
  <si>
    <t>庞沛婷</t>
  </si>
  <si>
    <t>130224199001200023</t>
  </si>
  <si>
    <t>82.0</t>
  </si>
  <si>
    <t>尹忠硕</t>
  </si>
  <si>
    <t>130224199204260819</t>
  </si>
  <si>
    <t>曹国轩</t>
  </si>
  <si>
    <t>13022419951231767X</t>
  </si>
  <si>
    <t>刘彩凤</t>
  </si>
  <si>
    <t>13022419890213302X</t>
  </si>
  <si>
    <t>张  欣</t>
  </si>
  <si>
    <t>130224198510111542</t>
  </si>
  <si>
    <t>姚连莲</t>
  </si>
  <si>
    <t>0107</t>
  </si>
  <si>
    <t>130224198705194747</t>
  </si>
  <si>
    <t>韩  楚</t>
  </si>
  <si>
    <t>130224199503100022</t>
  </si>
  <si>
    <t>83.4</t>
  </si>
  <si>
    <t>茆欣瑜</t>
  </si>
  <si>
    <t>130224199306010028</t>
  </si>
  <si>
    <t>81.6</t>
  </si>
  <si>
    <t>王久江</t>
  </si>
  <si>
    <t>130224198809136517</t>
  </si>
  <si>
    <t>毕红洁</t>
  </si>
  <si>
    <t>0201</t>
  </si>
  <si>
    <t>130224199003050049</t>
  </si>
  <si>
    <t>84.0</t>
  </si>
  <si>
    <t>姜  娜</t>
  </si>
  <si>
    <t>130224198810067344</t>
  </si>
  <si>
    <t>宋  涛</t>
  </si>
  <si>
    <t>130224199410270532</t>
  </si>
  <si>
    <t>韩克琼</t>
  </si>
  <si>
    <t>130625198710284972</t>
  </si>
  <si>
    <t>83.2</t>
  </si>
  <si>
    <t>吴佳妮</t>
  </si>
  <si>
    <t>130224199404240820</t>
  </si>
  <si>
    <t>张瑛琪</t>
  </si>
  <si>
    <t>130224199309190060</t>
  </si>
  <si>
    <t>李大伟</t>
  </si>
  <si>
    <t>130224198901121537</t>
  </si>
  <si>
    <t>79.2</t>
  </si>
  <si>
    <t>姚翠娟</t>
  </si>
  <si>
    <t>130224198803018528</t>
  </si>
  <si>
    <t>程昌胜</t>
  </si>
  <si>
    <t>342423199311015953</t>
  </si>
  <si>
    <t>81.0</t>
  </si>
  <si>
    <t>王子珲</t>
  </si>
  <si>
    <t>130224199409020835</t>
  </si>
  <si>
    <t>高雪梅</t>
  </si>
  <si>
    <t>130224199311225525</t>
  </si>
  <si>
    <t>李和伟</t>
  </si>
  <si>
    <t>130224199204120015</t>
  </si>
  <si>
    <t>张述政</t>
  </si>
  <si>
    <t>130224198912150018</t>
  </si>
  <si>
    <t>杜剑锋</t>
  </si>
  <si>
    <t>130224199005180058</t>
  </si>
  <si>
    <t>刘  颖</t>
  </si>
  <si>
    <t>130224199207027625</t>
  </si>
  <si>
    <t>夏  欢</t>
  </si>
  <si>
    <t>130224199112287328</t>
  </si>
  <si>
    <t>王璐宁</t>
  </si>
  <si>
    <t>130224199302056520</t>
  </si>
  <si>
    <t>穆立焕</t>
  </si>
  <si>
    <t>130206198603160922</t>
  </si>
  <si>
    <t>梁志微</t>
  </si>
  <si>
    <t>130224199301164749</t>
  </si>
  <si>
    <t>刘雅辉</t>
  </si>
  <si>
    <t>130224199301200041</t>
  </si>
  <si>
    <t>吴  双</t>
  </si>
  <si>
    <t>0202</t>
  </si>
  <si>
    <t>130224199403070022</t>
  </si>
  <si>
    <t>82.8</t>
  </si>
  <si>
    <t>王春飞</t>
  </si>
  <si>
    <t>130224199202050842</t>
  </si>
  <si>
    <t>高  松</t>
  </si>
  <si>
    <t>130224198907250516</t>
  </si>
  <si>
    <t>华思宇</t>
  </si>
  <si>
    <t>130224199309190028</t>
  </si>
  <si>
    <t>刘美娟</t>
  </si>
  <si>
    <t>130224199205184723</t>
  </si>
  <si>
    <t>杨  欣</t>
  </si>
  <si>
    <t>130224199101266222</t>
  </si>
  <si>
    <t>梁  伟</t>
  </si>
  <si>
    <t>130224199403030063</t>
  </si>
  <si>
    <t>75.4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</si>
</sst>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b/>
      <sz val="13"/>
      <color theme="1"/>
      <name val="仿宋"/>
      <charset val="134"/>
    </font>
    <font>
      <b/>
      <sz val="13"/>
      <name val="仿宋"/>
      <charset val="134"/>
    </font>
    <font>
      <sz val="13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"/>
  <sheetViews>
    <sheetView tabSelected="1" workbookViewId="0">
      <selection activeCell="M5" sqref="M5"/>
    </sheetView>
  </sheetViews>
  <sheetFormatPr defaultColWidth="9" defaultRowHeight="18.75"/>
  <cols>
    <col min="1" max="1" width="10.775" style="2" customWidth="1"/>
    <col min="2" max="2" width="7.66666666666667" style="2" customWidth="1"/>
    <col min="3" max="3" width="8.88333333333333" style="2"/>
    <col min="4" max="4" width="24.5583333333333" style="2" customWidth="1"/>
    <col min="5" max="5" width="8.33333333333333" style="3" customWidth="1"/>
    <col min="6" max="6" width="7.33333333333333" style="2" customWidth="1"/>
    <col min="7" max="7" width="8.88333333333333" style="2"/>
    <col min="8" max="8" width="9" style="2" hidden="1" customWidth="1"/>
    <col min="9" max="9" width="13.3333333333333" style="2" hidden="1" customWidth="1"/>
    <col min="10" max="10" width="9.33333333333333" style="2" customWidth="1"/>
    <col min="11" max="16384" width="8.88333333333333" style="4"/>
  </cols>
  <sheetData>
    <row r="1" ht="41.4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6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9" t="s">
        <v>10</v>
      </c>
    </row>
    <row r="3" spans="1:10">
      <c r="A3" s="12" t="s">
        <v>11</v>
      </c>
      <c r="B3" s="12" t="s">
        <v>12</v>
      </c>
      <c r="C3" s="12" t="s">
        <v>13</v>
      </c>
      <c r="D3" s="12" t="s">
        <v>14</v>
      </c>
      <c r="E3" s="13">
        <v>67.1</v>
      </c>
      <c r="F3" s="12" t="s">
        <v>15</v>
      </c>
      <c r="G3" s="12">
        <f t="shared" ref="G3:G34" si="0">E3*0.6+F3*0.4</f>
        <v>71.46</v>
      </c>
      <c r="H3" s="12">
        <f t="shared" ref="H3:H34" si="1">COUNTIFS(C:C,C3,G:G,"&gt;"&amp;G3)+1</f>
        <v>1</v>
      </c>
      <c r="I3" s="12">
        <v>2</v>
      </c>
      <c r="J3" s="12" t="s">
        <v>16</v>
      </c>
    </row>
    <row r="4" spans="1:10">
      <c r="A4" s="12" t="s">
        <v>17</v>
      </c>
      <c r="B4" s="12" t="s">
        <v>18</v>
      </c>
      <c r="C4" s="12" t="s">
        <v>13</v>
      </c>
      <c r="D4" s="12" t="s">
        <v>19</v>
      </c>
      <c r="E4" s="13">
        <v>67.8</v>
      </c>
      <c r="F4" s="12" t="s">
        <v>20</v>
      </c>
      <c r="G4" s="12">
        <f t="shared" si="0"/>
        <v>71.08</v>
      </c>
      <c r="H4" s="12">
        <f t="shared" si="1"/>
        <v>2</v>
      </c>
      <c r="I4" s="12">
        <v>2</v>
      </c>
      <c r="J4" s="12" t="s">
        <v>16</v>
      </c>
    </row>
    <row r="5" spans="1:10">
      <c r="A5" s="12" t="s">
        <v>21</v>
      </c>
      <c r="B5" s="12" t="s">
        <v>18</v>
      </c>
      <c r="C5" s="12" t="s">
        <v>13</v>
      </c>
      <c r="D5" s="12" t="s">
        <v>22</v>
      </c>
      <c r="E5" s="13">
        <v>65.8</v>
      </c>
      <c r="F5" s="12" t="s">
        <v>23</v>
      </c>
      <c r="G5" s="12">
        <f t="shared" si="0"/>
        <v>70.12</v>
      </c>
      <c r="H5" s="12">
        <f t="shared" si="1"/>
        <v>3</v>
      </c>
      <c r="I5" s="12">
        <v>2</v>
      </c>
      <c r="J5" s="12" t="s">
        <v>24</v>
      </c>
    </row>
    <row r="6" spans="1:10">
      <c r="A6" s="12" t="s">
        <v>25</v>
      </c>
      <c r="B6" s="12" t="s">
        <v>12</v>
      </c>
      <c r="C6" s="12" t="s">
        <v>13</v>
      </c>
      <c r="D6" s="12" t="s">
        <v>26</v>
      </c>
      <c r="E6" s="13">
        <v>61.7</v>
      </c>
      <c r="F6" s="12" t="s">
        <v>27</v>
      </c>
      <c r="G6" s="12">
        <f t="shared" si="0"/>
        <v>68.14</v>
      </c>
      <c r="H6" s="12">
        <f t="shared" si="1"/>
        <v>4</v>
      </c>
      <c r="I6" s="12">
        <v>2</v>
      </c>
      <c r="J6" s="12" t="s">
        <v>24</v>
      </c>
    </row>
    <row r="7" spans="1:10">
      <c r="A7" s="12" t="s">
        <v>28</v>
      </c>
      <c r="B7" s="12" t="s">
        <v>18</v>
      </c>
      <c r="C7" s="12" t="s">
        <v>29</v>
      </c>
      <c r="D7" s="12" t="s">
        <v>30</v>
      </c>
      <c r="E7" s="13">
        <v>77.7</v>
      </c>
      <c r="F7" s="12" t="s">
        <v>31</v>
      </c>
      <c r="G7" s="12">
        <f t="shared" si="0"/>
        <v>78.54</v>
      </c>
      <c r="H7" s="12">
        <f t="shared" si="1"/>
        <v>1</v>
      </c>
      <c r="I7" s="12">
        <v>1</v>
      </c>
      <c r="J7" s="12" t="s">
        <v>16</v>
      </c>
    </row>
    <row r="8" spans="1:10">
      <c r="A8" s="12" t="s">
        <v>32</v>
      </c>
      <c r="B8" s="12" t="s">
        <v>18</v>
      </c>
      <c r="C8" s="12" t="s">
        <v>29</v>
      </c>
      <c r="D8" s="12" t="s">
        <v>33</v>
      </c>
      <c r="E8" s="13">
        <v>75.7</v>
      </c>
      <c r="F8" s="12" t="s">
        <v>34</v>
      </c>
      <c r="G8" s="12">
        <f t="shared" si="0"/>
        <v>77.58</v>
      </c>
      <c r="H8" s="12">
        <f t="shared" si="1"/>
        <v>2</v>
      </c>
      <c r="I8" s="12">
        <v>1</v>
      </c>
      <c r="J8" s="12" t="s">
        <v>24</v>
      </c>
    </row>
    <row r="9" spans="1:10">
      <c r="A9" s="12" t="s">
        <v>35</v>
      </c>
      <c r="B9" s="12" t="s">
        <v>18</v>
      </c>
      <c r="C9" s="12" t="s">
        <v>36</v>
      </c>
      <c r="D9" s="12" t="s">
        <v>37</v>
      </c>
      <c r="E9" s="13">
        <v>76.3</v>
      </c>
      <c r="F9" s="12" t="s">
        <v>38</v>
      </c>
      <c r="G9" s="12">
        <f t="shared" si="0"/>
        <v>78.66</v>
      </c>
      <c r="H9" s="12">
        <f t="shared" si="1"/>
        <v>1</v>
      </c>
      <c r="I9" s="12">
        <v>1</v>
      </c>
      <c r="J9" s="12" t="s">
        <v>16</v>
      </c>
    </row>
    <row r="10" spans="1:10">
      <c r="A10" s="12" t="s">
        <v>39</v>
      </c>
      <c r="B10" s="12" t="s">
        <v>12</v>
      </c>
      <c r="C10" s="12" t="s">
        <v>36</v>
      </c>
      <c r="D10" s="12" t="s">
        <v>40</v>
      </c>
      <c r="E10" s="13">
        <v>68.3</v>
      </c>
      <c r="F10" s="12" t="s">
        <v>41</v>
      </c>
      <c r="G10" s="12">
        <f t="shared" si="0"/>
        <v>73.06</v>
      </c>
      <c r="H10" s="12">
        <f t="shared" si="1"/>
        <v>2</v>
      </c>
      <c r="I10" s="12">
        <v>1</v>
      </c>
      <c r="J10" s="12" t="s">
        <v>24</v>
      </c>
    </row>
    <row r="11" spans="1:10">
      <c r="A11" s="12" t="s">
        <v>42</v>
      </c>
      <c r="B11" s="12" t="s">
        <v>18</v>
      </c>
      <c r="C11" s="12" t="s">
        <v>43</v>
      </c>
      <c r="D11" s="12" t="s">
        <v>44</v>
      </c>
      <c r="E11" s="13">
        <v>77.6</v>
      </c>
      <c r="F11" s="12" t="s">
        <v>45</v>
      </c>
      <c r="G11" s="12">
        <f t="shared" si="0"/>
        <v>80</v>
      </c>
      <c r="H11" s="12">
        <f t="shared" si="1"/>
        <v>1</v>
      </c>
      <c r="I11" s="12">
        <v>3</v>
      </c>
      <c r="J11" s="12" t="s">
        <v>16</v>
      </c>
    </row>
    <row r="12" spans="1:10">
      <c r="A12" s="12" t="s">
        <v>46</v>
      </c>
      <c r="B12" s="12" t="s">
        <v>12</v>
      </c>
      <c r="C12" s="12" t="s">
        <v>43</v>
      </c>
      <c r="D12" s="12" t="s">
        <v>47</v>
      </c>
      <c r="E12" s="13">
        <v>77.4</v>
      </c>
      <c r="F12" s="12" t="s">
        <v>48</v>
      </c>
      <c r="G12" s="12">
        <f t="shared" si="0"/>
        <v>79.16</v>
      </c>
      <c r="H12" s="12">
        <f t="shared" si="1"/>
        <v>2</v>
      </c>
      <c r="I12" s="12">
        <v>3</v>
      </c>
      <c r="J12" s="12" t="s">
        <v>16</v>
      </c>
    </row>
    <row r="13" spans="1:10">
      <c r="A13" s="12" t="s">
        <v>49</v>
      </c>
      <c r="B13" s="12" t="s">
        <v>12</v>
      </c>
      <c r="C13" s="12" t="s">
        <v>43</v>
      </c>
      <c r="D13" s="12" t="s">
        <v>50</v>
      </c>
      <c r="E13" s="13">
        <v>76.4</v>
      </c>
      <c r="F13" s="12" t="s">
        <v>51</v>
      </c>
      <c r="G13" s="12">
        <f t="shared" si="0"/>
        <v>78.16</v>
      </c>
      <c r="H13" s="12">
        <f t="shared" si="1"/>
        <v>3</v>
      </c>
      <c r="I13" s="12">
        <v>3</v>
      </c>
      <c r="J13" s="12" t="s">
        <v>16</v>
      </c>
    </row>
    <row r="14" spans="1:10">
      <c r="A14" s="12" t="s">
        <v>52</v>
      </c>
      <c r="B14" s="12" t="s">
        <v>18</v>
      </c>
      <c r="C14" s="12" t="s">
        <v>43</v>
      </c>
      <c r="D14" s="12" t="s">
        <v>53</v>
      </c>
      <c r="E14" s="13">
        <v>76.1</v>
      </c>
      <c r="F14" s="12" t="s">
        <v>34</v>
      </c>
      <c r="G14" s="12">
        <f t="shared" si="0"/>
        <v>77.82</v>
      </c>
      <c r="H14" s="12">
        <f t="shared" si="1"/>
        <v>4</v>
      </c>
      <c r="I14" s="12">
        <v>3</v>
      </c>
      <c r="J14" s="12" t="s">
        <v>24</v>
      </c>
    </row>
    <row r="15" spans="1:10">
      <c r="A15" s="12" t="s">
        <v>54</v>
      </c>
      <c r="B15" s="12" t="s">
        <v>18</v>
      </c>
      <c r="C15" s="12" t="s">
        <v>43</v>
      </c>
      <c r="D15" s="12" t="s">
        <v>55</v>
      </c>
      <c r="E15" s="13">
        <v>76.2</v>
      </c>
      <c r="F15" s="12" t="s">
        <v>56</v>
      </c>
      <c r="G15" s="12">
        <f t="shared" si="0"/>
        <v>77.48</v>
      </c>
      <c r="H15" s="12">
        <f t="shared" si="1"/>
        <v>5</v>
      </c>
      <c r="I15" s="12">
        <v>3</v>
      </c>
      <c r="J15" s="12" t="s">
        <v>24</v>
      </c>
    </row>
    <row r="16" spans="1:10">
      <c r="A16" s="12" t="s">
        <v>57</v>
      </c>
      <c r="B16" s="12" t="s">
        <v>18</v>
      </c>
      <c r="C16" s="12" t="s">
        <v>43</v>
      </c>
      <c r="D16" s="12" t="s">
        <v>58</v>
      </c>
      <c r="E16" s="13">
        <v>75.4</v>
      </c>
      <c r="F16" s="12" t="s">
        <v>59</v>
      </c>
      <c r="G16" s="12">
        <f t="shared" si="0"/>
        <v>76.52</v>
      </c>
      <c r="H16" s="12">
        <f t="shared" si="1"/>
        <v>6</v>
      </c>
      <c r="I16" s="12">
        <v>3</v>
      </c>
      <c r="J16" s="12" t="s">
        <v>24</v>
      </c>
    </row>
    <row r="17" spans="1:10">
      <c r="A17" s="12" t="s">
        <v>60</v>
      </c>
      <c r="B17" s="12" t="s">
        <v>18</v>
      </c>
      <c r="C17" s="12" t="s">
        <v>61</v>
      </c>
      <c r="D17" s="12" t="s">
        <v>62</v>
      </c>
      <c r="E17" s="13">
        <v>81.3</v>
      </c>
      <c r="F17" s="12" t="s">
        <v>63</v>
      </c>
      <c r="G17" s="12">
        <f t="shared" si="0"/>
        <v>82.46</v>
      </c>
      <c r="H17" s="12">
        <f t="shared" si="1"/>
        <v>1</v>
      </c>
      <c r="I17" s="12">
        <v>21</v>
      </c>
      <c r="J17" s="12" t="s">
        <v>16</v>
      </c>
    </row>
    <row r="18" spans="1:10">
      <c r="A18" s="12" t="s">
        <v>64</v>
      </c>
      <c r="B18" s="12" t="s">
        <v>12</v>
      </c>
      <c r="C18" s="12" t="s">
        <v>61</v>
      </c>
      <c r="D18" s="12" t="s">
        <v>65</v>
      </c>
      <c r="E18" s="13">
        <v>81.4</v>
      </c>
      <c r="F18" s="12" t="s">
        <v>66</v>
      </c>
      <c r="G18" s="12">
        <f t="shared" si="0"/>
        <v>81.08</v>
      </c>
      <c r="H18" s="12">
        <f t="shared" si="1"/>
        <v>2</v>
      </c>
      <c r="I18" s="12">
        <v>21</v>
      </c>
      <c r="J18" s="12" t="s">
        <v>16</v>
      </c>
    </row>
    <row r="19" spans="1:10">
      <c r="A19" s="12" t="s">
        <v>67</v>
      </c>
      <c r="B19" s="12" t="s">
        <v>18</v>
      </c>
      <c r="C19" s="12" t="s">
        <v>61</v>
      </c>
      <c r="D19" s="12" t="s">
        <v>68</v>
      </c>
      <c r="E19" s="13">
        <v>79.8</v>
      </c>
      <c r="F19" s="12" t="s">
        <v>69</v>
      </c>
      <c r="G19" s="12">
        <f t="shared" si="0"/>
        <v>79.88</v>
      </c>
      <c r="H19" s="12">
        <f t="shared" si="1"/>
        <v>3</v>
      </c>
      <c r="I19" s="12">
        <v>21</v>
      </c>
      <c r="J19" s="12" t="s">
        <v>16</v>
      </c>
    </row>
    <row r="20" spans="1:10">
      <c r="A20" s="12" t="s">
        <v>70</v>
      </c>
      <c r="B20" s="12" t="s">
        <v>18</v>
      </c>
      <c r="C20" s="12" t="s">
        <v>61</v>
      </c>
      <c r="D20" s="12" t="s">
        <v>71</v>
      </c>
      <c r="E20" s="13">
        <v>77.5</v>
      </c>
      <c r="F20" s="12" t="s">
        <v>31</v>
      </c>
      <c r="G20" s="12">
        <f t="shared" si="0"/>
        <v>78.42</v>
      </c>
      <c r="H20" s="12">
        <f t="shared" si="1"/>
        <v>4</v>
      </c>
      <c r="I20" s="12">
        <v>21</v>
      </c>
      <c r="J20" s="12" t="s">
        <v>16</v>
      </c>
    </row>
    <row r="21" spans="1:10">
      <c r="A21" s="12" t="s">
        <v>72</v>
      </c>
      <c r="B21" s="12" t="s">
        <v>18</v>
      </c>
      <c r="C21" s="12" t="s">
        <v>61</v>
      </c>
      <c r="D21" s="12" t="s">
        <v>73</v>
      </c>
      <c r="E21" s="13">
        <v>77.4</v>
      </c>
      <c r="F21" s="12" t="s">
        <v>74</v>
      </c>
      <c r="G21" s="12">
        <f t="shared" si="0"/>
        <v>78.04</v>
      </c>
      <c r="H21" s="12">
        <f t="shared" si="1"/>
        <v>5</v>
      </c>
      <c r="I21" s="12">
        <v>21</v>
      </c>
      <c r="J21" s="12" t="s">
        <v>16</v>
      </c>
    </row>
    <row r="22" spans="1:10">
      <c r="A22" s="12" t="s">
        <v>75</v>
      </c>
      <c r="B22" s="12" t="s">
        <v>18</v>
      </c>
      <c r="C22" s="12" t="s">
        <v>61</v>
      </c>
      <c r="D22" s="12" t="s">
        <v>76</v>
      </c>
      <c r="E22" s="13">
        <v>75</v>
      </c>
      <c r="F22" s="12" t="s">
        <v>48</v>
      </c>
      <c r="G22" s="12">
        <f t="shared" si="0"/>
        <v>77.72</v>
      </c>
      <c r="H22" s="12">
        <f t="shared" si="1"/>
        <v>6</v>
      </c>
      <c r="I22" s="12">
        <v>21</v>
      </c>
      <c r="J22" s="12" t="s">
        <v>16</v>
      </c>
    </row>
    <row r="23" spans="1:10">
      <c r="A23" s="12" t="s">
        <v>77</v>
      </c>
      <c r="B23" s="12" t="s">
        <v>18</v>
      </c>
      <c r="C23" s="12" t="s">
        <v>61</v>
      </c>
      <c r="D23" s="12" t="s">
        <v>78</v>
      </c>
      <c r="E23" s="13">
        <v>75.7</v>
      </c>
      <c r="F23" s="12" t="s">
        <v>34</v>
      </c>
      <c r="G23" s="12">
        <f t="shared" si="0"/>
        <v>77.58</v>
      </c>
      <c r="H23" s="12">
        <f t="shared" si="1"/>
        <v>7</v>
      </c>
      <c r="I23" s="12">
        <v>21</v>
      </c>
      <c r="J23" s="12" t="s">
        <v>16</v>
      </c>
    </row>
    <row r="24" spans="1:10">
      <c r="A24" s="12" t="s">
        <v>79</v>
      </c>
      <c r="B24" s="12" t="s">
        <v>12</v>
      </c>
      <c r="C24" s="12" t="s">
        <v>61</v>
      </c>
      <c r="D24" s="12" t="s">
        <v>80</v>
      </c>
      <c r="E24" s="13">
        <v>74.7</v>
      </c>
      <c r="F24" s="12" t="s">
        <v>34</v>
      </c>
      <c r="G24" s="12">
        <f t="shared" si="0"/>
        <v>76.98</v>
      </c>
      <c r="H24" s="12">
        <f t="shared" si="1"/>
        <v>8</v>
      </c>
      <c r="I24" s="12">
        <v>21</v>
      </c>
      <c r="J24" s="12" t="s">
        <v>16</v>
      </c>
    </row>
    <row r="25" spans="1:10">
      <c r="A25" s="12" t="s">
        <v>81</v>
      </c>
      <c r="B25" s="12" t="s">
        <v>18</v>
      </c>
      <c r="C25" s="12" t="s">
        <v>61</v>
      </c>
      <c r="D25" s="12" t="s">
        <v>82</v>
      </c>
      <c r="E25" s="13">
        <v>75.5</v>
      </c>
      <c r="F25" s="12" t="s">
        <v>15</v>
      </c>
      <c r="G25" s="12">
        <f t="shared" si="0"/>
        <v>76.5</v>
      </c>
      <c r="H25" s="12">
        <f t="shared" si="1"/>
        <v>9</v>
      </c>
      <c r="I25" s="12">
        <v>21</v>
      </c>
      <c r="J25" s="12" t="s">
        <v>16</v>
      </c>
    </row>
    <row r="26" spans="1:10">
      <c r="A26" s="12" t="s">
        <v>83</v>
      </c>
      <c r="B26" s="12" t="s">
        <v>18</v>
      </c>
      <c r="C26" s="12" t="s">
        <v>61</v>
      </c>
      <c r="D26" s="12" t="s">
        <v>84</v>
      </c>
      <c r="E26" s="13">
        <v>72.2</v>
      </c>
      <c r="F26" s="12" t="s">
        <v>85</v>
      </c>
      <c r="G26" s="12">
        <f t="shared" si="0"/>
        <v>76.28</v>
      </c>
      <c r="H26" s="12">
        <f t="shared" si="1"/>
        <v>10</v>
      </c>
      <c r="I26" s="12">
        <v>21</v>
      </c>
      <c r="J26" s="12" t="s">
        <v>16</v>
      </c>
    </row>
    <row r="27" spans="1:10">
      <c r="A27" s="12" t="s">
        <v>86</v>
      </c>
      <c r="B27" s="12" t="s">
        <v>18</v>
      </c>
      <c r="C27" s="12" t="s">
        <v>61</v>
      </c>
      <c r="D27" s="12" t="s">
        <v>87</v>
      </c>
      <c r="E27" s="13">
        <v>70.8</v>
      </c>
      <c r="F27" s="12" t="s">
        <v>88</v>
      </c>
      <c r="G27" s="12">
        <f t="shared" si="0"/>
        <v>76.24</v>
      </c>
      <c r="H27" s="12">
        <f t="shared" si="1"/>
        <v>11</v>
      </c>
      <c r="I27" s="12">
        <v>21</v>
      </c>
      <c r="J27" s="12" t="s">
        <v>16</v>
      </c>
    </row>
    <row r="28" spans="1:10">
      <c r="A28" s="12" t="s">
        <v>89</v>
      </c>
      <c r="B28" s="12" t="s">
        <v>18</v>
      </c>
      <c r="C28" s="12" t="s">
        <v>61</v>
      </c>
      <c r="D28" s="12" t="s">
        <v>90</v>
      </c>
      <c r="E28" s="13">
        <v>73.4</v>
      </c>
      <c r="F28" s="12" t="s">
        <v>34</v>
      </c>
      <c r="G28" s="12">
        <f t="shared" si="0"/>
        <v>76.2</v>
      </c>
      <c r="H28" s="12">
        <f t="shared" si="1"/>
        <v>12</v>
      </c>
      <c r="I28" s="12">
        <v>21</v>
      </c>
      <c r="J28" s="12" t="s">
        <v>16</v>
      </c>
    </row>
    <row r="29" spans="1:10">
      <c r="A29" s="12" t="s">
        <v>91</v>
      </c>
      <c r="B29" s="12" t="s">
        <v>18</v>
      </c>
      <c r="C29" s="12" t="s">
        <v>61</v>
      </c>
      <c r="D29" s="12" t="s">
        <v>92</v>
      </c>
      <c r="E29" s="13">
        <v>72</v>
      </c>
      <c r="F29" s="12" t="s">
        <v>85</v>
      </c>
      <c r="G29" s="12">
        <f t="shared" si="0"/>
        <v>76.16</v>
      </c>
      <c r="H29" s="12">
        <f t="shared" si="1"/>
        <v>13</v>
      </c>
      <c r="I29" s="12">
        <v>21</v>
      </c>
      <c r="J29" s="12" t="s">
        <v>16</v>
      </c>
    </row>
    <row r="30" spans="1:10">
      <c r="A30" s="12" t="s">
        <v>93</v>
      </c>
      <c r="B30" s="12" t="s">
        <v>18</v>
      </c>
      <c r="C30" s="12" t="s">
        <v>61</v>
      </c>
      <c r="D30" s="12" t="s">
        <v>94</v>
      </c>
      <c r="E30" s="13">
        <v>73.9</v>
      </c>
      <c r="F30" s="12" t="s">
        <v>74</v>
      </c>
      <c r="G30" s="12">
        <f t="shared" si="0"/>
        <v>75.94</v>
      </c>
      <c r="H30" s="12">
        <f t="shared" si="1"/>
        <v>14</v>
      </c>
      <c r="I30" s="12">
        <v>21</v>
      </c>
      <c r="J30" s="12" t="s">
        <v>16</v>
      </c>
    </row>
    <row r="31" spans="1:10">
      <c r="A31" s="12" t="s">
        <v>95</v>
      </c>
      <c r="B31" s="12" t="s">
        <v>12</v>
      </c>
      <c r="C31" s="12" t="s">
        <v>61</v>
      </c>
      <c r="D31" s="12" t="s">
        <v>96</v>
      </c>
      <c r="E31" s="13">
        <v>73.9</v>
      </c>
      <c r="F31" s="12" t="s">
        <v>97</v>
      </c>
      <c r="G31" s="12">
        <f t="shared" si="0"/>
        <v>75.7</v>
      </c>
      <c r="H31" s="12">
        <f t="shared" si="1"/>
        <v>15</v>
      </c>
      <c r="I31" s="12">
        <v>21</v>
      </c>
      <c r="J31" s="12" t="s">
        <v>16</v>
      </c>
    </row>
    <row r="32" spans="1:10">
      <c r="A32" s="12" t="s">
        <v>98</v>
      </c>
      <c r="B32" s="12" t="s">
        <v>18</v>
      </c>
      <c r="C32" s="12" t="s">
        <v>61</v>
      </c>
      <c r="D32" s="12" t="s">
        <v>99</v>
      </c>
      <c r="E32" s="13">
        <v>73.8</v>
      </c>
      <c r="F32" s="12" t="s">
        <v>59</v>
      </c>
      <c r="G32" s="12">
        <f t="shared" si="0"/>
        <v>75.56</v>
      </c>
      <c r="H32" s="12">
        <f t="shared" si="1"/>
        <v>16</v>
      </c>
      <c r="I32" s="12">
        <v>21</v>
      </c>
      <c r="J32" s="12" t="s">
        <v>16</v>
      </c>
    </row>
    <row r="33" spans="1:10">
      <c r="A33" s="12" t="s">
        <v>100</v>
      </c>
      <c r="B33" s="12" t="s">
        <v>12</v>
      </c>
      <c r="C33" s="12" t="s">
        <v>61</v>
      </c>
      <c r="D33" s="12" t="s">
        <v>101</v>
      </c>
      <c r="E33" s="13">
        <v>71.1</v>
      </c>
      <c r="F33" s="12" t="s">
        <v>31</v>
      </c>
      <c r="G33" s="12">
        <f t="shared" si="0"/>
        <v>74.58</v>
      </c>
      <c r="H33" s="12">
        <f t="shared" si="1"/>
        <v>17</v>
      </c>
      <c r="I33" s="12">
        <v>21</v>
      </c>
      <c r="J33" s="12" t="s">
        <v>16</v>
      </c>
    </row>
    <row r="34" spans="1:10">
      <c r="A34" s="12" t="s">
        <v>102</v>
      </c>
      <c r="B34" s="12" t="s">
        <v>12</v>
      </c>
      <c r="C34" s="12" t="s">
        <v>61</v>
      </c>
      <c r="D34" s="12" t="s">
        <v>103</v>
      </c>
      <c r="E34" s="13">
        <v>70.2</v>
      </c>
      <c r="F34" s="12" t="s">
        <v>51</v>
      </c>
      <c r="G34" s="12">
        <f t="shared" si="0"/>
        <v>74.44</v>
      </c>
      <c r="H34" s="12">
        <f t="shared" si="1"/>
        <v>18</v>
      </c>
      <c r="I34" s="12">
        <v>21</v>
      </c>
      <c r="J34" s="12" t="s">
        <v>16</v>
      </c>
    </row>
    <row r="35" spans="1:10">
      <c r="A35" s="12" t="s">
        <v>104</v>
      </c>
      <c r="B35" s="12" t="s">
        <v>18</v>
      </c>
      <c r="C35" s="12" t="s">
        <v>61</v>
      </c>
      <c r="D35" s="12" t="s">
        <v>105</v>
      </c>
      <c r="E35" s="13">
        <v>70.8</v>
      </c>
      <c r="F35" s="12" t="s">
        <v>106</v>
      </c>
      <c r="G35" s="12">
        <f t="shared" ref="G35:G56" si="2">E35*0.6+F35*0.4</f>
        <v>74.32</v>
      </c>
      <c r="H35" s="12">
        <f t="shared" ref="H35:H66" si="3">COUNTIFS(C:C,C35,G:G,"&gt;"&amp;G35)+1</f>
        <v>19</v>
      </c>
      <c r="I35" s="12">
        <v>21</v>
      </c>
      <c r="J35" s="12" t="s">
        <v>16</v>
      </c>
    </row>
    <row r="36" spans="1:10">
      <c r="A36" s="12" t="s">
        <v>107</v>
      </c>
      <c r="B36" s="12" t="s">
        <v>18</v>
      </c>
      <c r="C36" s="12" t="s">
        <v>61</v>
      </c>
      <c r="D36" s="12" t="s">
        <v>108</v>
      </c>
      <c r="E36" s="13">
        <v>69.5</v>
      </c>
      <c r="F36" s="12" t="s">
        <v>51</v>
      </c>
      <c r="G36" s="12">
        <f t="shared" si="2"/>
        <v>74.02</v>
      </c>
      <c r="H36" s="12">
        <f t="shared" si="3"/>
        <v>20</v>
      </c>
      <c r="I36" s="12">
        <v>21</v>
      </c>
      <c r="J36" s="12" t="s">
        <v>16</v>
      </c>
    </row>
    <row r="37" spans="1:10">
      <c r="A37" s="12" t="s">
        <v>109</v>
      </c>
      <c r="B37" s="12" t="s">
        <v>18</v>
      </c>
      <c r="C37" s="12" t="s">
        <v>61</v>
      </c>
      <c r="D37" s="12" t="s">
        <v>110</v>
      </c>
      <c r="E37" s="13">
        <v>72.6</v>
      </c>
      <c r="F37" s="12" t="s">
        <v>111</v>
      </c>
      <c r="G37" s="12">
        <f t="shared" si="2"/>
        <v>73.64</v>
      </c>
      <c r="H37" s="12">
        <f t="shared" si="3"/>
        <v>21</v>
      </c>
      <c r="I37" s="12">
        <v>21</v>
      </c>
      <c r="J37" s="12" t="s">
        <v>16</v>
      </c>
    </row>
    <row r="38" spans="1:10">
      <c r="A38" s="12" t="s">
        <v>112</v>
      </c>
      <c r="B38" s="12" t="s">
        <v>12</v>
      </c>
      <c r="C38" s="12" t="s">
        <v>61</v>
      </c>
      <c r="D38" s="12" t="s">
        <v>113</v>
      </c>
      <c r="E38" s="13">
        <v>69.1</v>
      </c>
      <c r="F38" s="12" t="s">
        <v>56</v>
      </c>
      <c r="G38" s="12">
        <f t="shared" si="2"/>
        <v>73.22</v>
      </c>
      <c r="H38" s="12">
        <f t="shared" si="3"/>
        <v>22</v>
      </c>
      <c r="I38" s="12">
        <v>21</v>
      </c>
      <c r="J38" s="12" t="s">
        <v>24</v>
      </c>
    </row>
    <row r="39" spans="1:10">
      <c r="A39" s="12" t="s">
        <v>114</v>
      </c>
      <c r="B39" s="12" t="s">
        <v>12</v>
      </c>
      <c r="C39" s="12" t="s">
        <v>61</v>
      </c>
      <c r="D39" s="12" t="s">
        <v>115</v>
      </c>
      <c r="E39" s="13">
        <v>69.3</v>
      </c>
      <c r="F39" s="12" t="s">
        <v>27</v>
      </c>
      <c r="G39" s="12">
        <f t="shared" si="2"/>
        <v>72.7</v>
      </c>
      <c r="H39" s="12">
        <f t="shared" si="3"/>
        <v>23</v>
      </c>
      <c r="I39" s="12">
        <v>21</v>
      </c>
      <c r="J39" s="12" t="s">
        <v>24</v>
      </c>
    </row>
    <row r="40" spans="1:10">
      <c r="A40" s="12" t="s">
        <v>116</v>
      </c>
      <c r="B40" s="12" t="s">
        <v>12</v>
      </c>
      <c r="C40" s="12" t="s">
        <v>61</v>
      </c>
      <c r="D40" s="12" t="s">
        <v>117</v>
      </c>
      <c r="E40" s="13">
        <v>67.6</v>
      </c>
      <c r="F40" s="12" t="s">
        <v>106</v>
      </c>
      <c r="G40" s="12">
        <f t="shared" si="2"/>
        <v>72.4</v>
      </c>
      <c r="H40" s="12">
        <f t="shared" si="3"/>
        <v>24</v>
      </c>
      <c r="I40" s="12">
        <v>21</v>
      </c>
      <c r="J40" s="12" t="s">
        <v>24</v>
      </c>
    </row>
    <row r="41" spans="1:10">
      <c r="A41" s="12" t="s">
        <v>118</v>
      </c>
      <c r="B41" s="12" t="s">
        <v>12</v>
      </c>
      <c r="C41" s="12" t="s">
        <v>61</v>
      </c>
      <c r="D41" s="12" t="s">
        <v>119</v>
      </c>
      <c r="E41" s="13">
        <v>68.2</v>
      </c>
      <c r="F41" s="12" t="s">
        <v>15</v>
      </c>
      <c r="G41" s="12">
        <f t="shared" si="2"/>
        <v>72.12</v>
      </c>
      <c r="H41" s="12">
        <f t="shared" si="3"/>
        <v>25</v>
      </c>
      <c r="I41" s="12">
        <v>21</v>
      </c>
      <c r="J41" s="12" t="s">
        <v>24</v>
      </c>
    </row>
    <row r="42" spans="1:10">
      <c r="A42" s="12" t="s">
        <v>120</v>
      </c>
      <c r="B42" s="12" t="s">
        <v>18</v>
      </c>
      <c r="C42" s="12" t="s">
        <v>61</v>
      </c>
      <c r="D42" s="12" t="s">
        <v>121</v>
      </c>
      <c r="E42" s="13">
        <v>66.5</v>
      </c>
      <c r="F42" s="12" t="s">
        <v>74</v>
      </c>
      <c r="G42" s="12">
        <f t="shared" si="2"/>
        <v>71.5</v>
      </c>
      <c r="H42" s="12">
        <f t="shared" si="3"/>
        <v>26</v>
      </c>
      <c r="I42" s="12">
        <v>21</v>
      </c>
      <c r="J42" s="12" t="s">
        <v>24</v>
      </c>
    </row>
    <row r="43" spans="1:10">
      <c r="A43" s="12" t="s">
        <v>122</v>
      </c>
      <c r="B43" s="12" t="s">
        <v>18</v>
      </c>
      <c r="C43" s="12" t="s">
        <v>61</v>
      </c>
      <c r="D43" s="12" t="s">
        <v>123</v>
      </c>
      <c r="E43" s="13">
        <v>66.3</v>
      </c>
      <c r="F43" s="12" t="s">
        <v>74</v>
      </c>
      <c r="G43" s="12">
        <f t="shared" si="2"/>
        <v>71.38</v>
      </c>
      <c r="H43" s="12">
        <f t="shared" si="3"/>
        <v>27</v>
      </c>
      <c r="I43" s="12">
        <v>21</v>
      </c>
      <c r="J43" s="12" t="s">
        <v>24</v>
      </c>
    </row>
    <row r="44" spans="1:10">
      <c r="A44" s="12" t="s">
        <v>124</v>
      </c>
      <c r="B44" s="12" t="s">
        <v>18</v>
      </c>
      <c r="C44" s="12" t="s">
        <v>61</v>
      </c>
      <c r="D44" s="12" t="s">
        <v>125</v>
      </c>
      <c r="E44" s="13">
        <v>63.6</v>
      </c>
      <c r="F44" s="12" t="s">
        <v>85</v>
      </c>
      <c r="G44" s="12">
        <f t="shared" si="2"/>
        <v>71.12</v>
      </c>
      <c r="H44" s="12">
        <f t="shared" si="3"/>
        <v>28</v>
      </c>
      <c r="I44" s="12">
        <v>21</v>
      </c>
      <c r="J44" s="12" t="s">
        <v>24</v>
      </c>
    </row>
    <row r="45" spans="1:10">
      <c r="A45" s="12" t="s">
        <v>126</v>
      </c>
      <c r="B45" s="12" t="s">
        <v>18</v>
      </c>
      <c r="C45" s="12" t="s">
        <v>61</v>
      </c>
      <c r="D45" s="12" t="s">
        <v>127</v>
      </c>
      <c r="E45" s="13">
        <v>66.3</v>
      </c>
      <c r="F45" s="12" t="s">
        <v>128</v>
      </c>
      <c r="G45" s="12">
        <f t="shared" si="2"/>
        <v>70.74</v>
      </c>
      <c r="H45" s="12">
        <f t="shared" si="3"/>
        <v>29</v>
      </c>
      <c r="I45" s="12">
        <v>21</v>
      </c>
      <c r="J45" s="12" t="s">
        <v>24</v>
      </c>
    </row>
    <row r="46" spans="1:10">
      <c r="A46" s="12" t="s">
        <v>129</v>
      </c>
      <c r="B46" s="12" t="s">
        <v>18</v>
      </c>
      <c r="C46" s="12" t="s">
        <v>61</v>
      </c>
      <c r="D46" s="12" t="s">
        <v>130</v>
      </c>
      <c r="E46" s="13">
        <v>65.8</v>
      </c>
      <c r="F46" s="12" t="s">
        <v>27</v>
      </c>
      <c r="G46" s="12">
        <f t="shared" si="2"/>
        <v>70.6</v>
      </c>
      <c r="H46" s="12">
        <f t="shared" si="3"/>
        <v>30</v>
      </c>
      <c r="I46" s="12">
        <v>21</v>
      </c>
      <c r="J46" s="12" t="s">
        <v>24</v>
      </c>
    </row>
    <row r="47" spans="1:10">
      <c r="A47" s="12" t="s">
        <v>131</v>
      </c>
      <c r="B47" s="12" t="s">
        <v>18</v>
      </c>
      <c r="C47" s="12" t="s">
        <v>61</v>
      </c>
      <c r="D47" s="12" t="s">
        <v>132</v>
      </c>
      <c r="E47" s="13">
        <v>66.1</v>
      </c>
      <c r="F47" s="12" t="s">
        <v>133</v>
      </c>
      <c r="G47" s="12">
        <f t="shared" si="2"/>
        <v>70.54</v>
      </c>
      <c r="H47" s="12">
        <f t="shared" si="3"/>
        <v>31</v>
      </c>
      <c r="I47" s="12">
        <v>21</v>
      </c>
      <c r="J47" s="12" t="s">
        <v>24</v>
      </c>
    </row>
    <row r="48" spans="1:10">
      <c r="A48" s="12" t="s">
        <v>134</v>
      </c>
      <c r="B48" s="12" t="s">
        <v>18</v>
      </c>
      <c r="C48" s="12" t="s">
        <v>61</v>
      </c>
      <c r="D48" s="12" t="s">
        <v>135</v>
      </c>
      <c r="E48" s="13">
        <v>63.8</v>
      </c>
      <c r="F48" s="12" t="s">
        <v>34</v>
      </c>
      <c r="G48" s="12">
        <f t="shared" si="2"/>
        <v>70.44</v>
      </c>
      <c r="H48" s="12">
        <f t="shared" si="3"/>
        <v>32</v>
      </c>
      <c r="I48" s="12">
        <v>21</v>
      </c>
      <c r="J48" s="12" t="s">
        <v>24</v>
      </c>
    </row>
    <row r="49" spans="1:10">
      <c r="A49" s="12" t="s">
        <v>136</v>
      </c>
      <c r="B49" s="12" t="s">
        <v>12</v>
      </c>
      <c r="C49" s="12" t="s">
        <v>61</v>
      </c>
      <c r="D49" s="12" t="s">
        <v>137</v>
      </c>
      <c r="E49" s="13">
        <v>68.7</v>
      </c>
      <c r="F49" s="12" t="s">
        <v>138</v>
      </c>
      <c r="G49" s="12">
        <f t="shared" si="2"/>
        <v>70.34</v>
      </c>
      <c r="H49" s="12">
        <f t="shared" si="3"/>
        <v>33</v>
      </c>
      <c r="I49" s="12">
        <v>21</v>
      </c>
      <c r="J49" s="12" t="s">
        <v>24</v>
      </c>
    </row>
    <row r="50" spans="1:10">
      <c r="A50" s="12" t="s">
        <v>139</v>
      </c>
      <c r="B50" s="12" t="s">
        <v>18</v>
      </c>
      <c r="C50" s="12" t="s">
        <v>61</v>
      </c>
      <c r="D50" s="12" t="s">
        <v>140</v>
      </c>
      <c r="E50" s="13">
        <v>66.9</v>
      </c>
      <c r="F50" s="12" t="s">
        <v>111</v>
      </c>
      <c r="G50" s="12">
        <f t="shared" si="2"/>
        <v>70.22</v>
      </c>
      <c r="H50" s="12">
        <f t="shared" si="3"/>
        <v>34</v>
      </c>
      <c r="I50" s="12">
        <v>21</v>
      </c>
      <c r="J50" s="12" t="s">
        <v>24</v>
      </c>
    </row>
    <row r="51" spans="1:10">
      <c r="A51" s="12" t="s">
        <v>141</v>
      </c>
      <c r="B51" s="12" t="s">
        <v>12</v>
      </c>
      <c r="C51" s="12" t="s">
        <v>61</v>
      </c>
      <c r="D51" s="12" t="s">
        <v>142</v>
      </c>
      <c r="E51" s="13">
        <v>66.1</v>
      </c>
      <c r="F51" s="12" t="s">
        <v>143</v>
      </c>
      <c r="G51" s="12">
        <f t="shared" si="2"/>
        <v>70.22</v>
      </c>
      <c r="H51" s="12">
        <f t="shared" si="3"/>
        <v>34</v>
      </c>
      <c r="I51" s="12">
        <v>21</v>
      </c>
      <c r="J51" s="12" t="s">
        <v>24</v>
      </c>
    </row>
    <row r="52" spans="1:10">
      <c r="A52" s="12" t="s">
        <v>144</v>
      </c>
      <c r="B52" s="12" t="s">
        <v>18</v>
      </c>
      <c r="C52" s="12" t="s">
        <v>61</v>
      </c>
      <c r="D52" s="12" t="s">
        <v>145</v>
      </c>
      <c r="E52" s="13">
        <v>64.1</v>
      </c>
      <c r="F52" s="12" t="s">
        <v>56</v>
      </c>
      <c r="G52" s="12">
        <f t="shared" si="2"/>
        <v>70.22</v>
      </c>
      <c r="H52" s="12">
        <f t="shared" si="3"/>
        <v>34</v>
      </c>
      <c r="I52" s="12">
        <v>21</v>
      </c>
      <c r="J52" s="12" t="s">
        <v>24</v>
      </c>
    </row>
    <row r="53" spans="1:10">
      <c r="A53" s="12" t="s">
        <v>146</v>
      </c>
      <c r="B53" s="12" t="s">
        <v>18</v>
      </c>
      <c r="C53" s="12" t="s">
        <v>61</v>
      </c>
      <c r="D53" s="12" t="s">
        <v>147</v>
      </c>
      <c r="E53" s="13">
        <v>65.9</v>
      </c>
      <c r="F53" s="12" t="s">
        <v>148</v>
      </c>
      <c r="G53" s="12">
        <f t="shared" si="2"/>
        <v>69.86</v>
      </c>
      <c r="H53" s="12">
        <f t="shared" si="3"/>
        <v>37</v>
      </c>
      <c r="I53" s="12">
        <v>21</v>
      </c>
      <c r="J53" s="12" t="s">
        <v>24</v>
      </c>
    </row>
    <row r="54" spans="1:10">
      <c r="A54" s="12" t="s">
        <v>149</v>
      </c>
      <c r="B54" s="12" t="s">
        <v>18</v>
      </c>
      <c r="C54" s="12" t="s">
        <v>61</v>
      </c>
      <c r="D54" s="12" t="s">
        <v>150</v>
      </c>
      <c r="E54" s="13">
        <v>65.5</v>
      </c>
      <c r="F54" s="12" t="s">
        <v>148</v>
      </c>
      <c r="G54" s="12">
        <f t="shared" si="2"/>
        <v>69.62</v>
      </c>
      <c r="H54" s="12">
        <f t="shared" si="3"/>
        <v>38</v>
      </c>
      <c r="I54" s="12">
        <v>21</v>
      </c>
      <c r="J54" s="12" t="s">
        <v>24</v>
      </c>
    </row>
    <row r="55" spans="1:10">
      <c r="A55" s="12" t="s">
        <v>151</v>
      </c>
      <c r="B55" s="12" t="s">
        <v>12</v>
      </c>
      <c r="C55" s="12" t="s">
        <v>61</v>
      </c>
      <c r="D55" s="12" t="s">
        <v>152</v>
      </c>
      <c r="E55" s="13">
        <v>64.5</v>
      </c>
      <c r="F55" s="12" t="s">
        <v>143</v>
      </c>
      <c r="G55" s="12">
        <f t="shared" si="2"/>
        <v>69.26</v>
      </c>
      <c r="H55" s="12">
        <f t="shared" si="3"/>
        <v>39</v>
      </c>
      <c r="I55" s="12">
        <v>21</v>
      </c>
      <c r="J55" s="12" t="s">
        <v>24</v>
      </c>
    </row>
    <row r="56" spans="1:10">
      <c r="A56" s="12" t="s">
        <v>153</v>
      </c>
      <c r="B56" s="12" t="s">
        <v>18</v>
      </c>
      <c r="C56" s="12" t="s">
        <v>61</v>
      </c>
      <c r="D56" s="12" t="s">
        <v>154</v>
      </c>
      <c r="E56" s="13">
        <v>64.5</v>
      </c>
      <c r="F56" s="12" t="s">
        <v>138</v>
      </c>
      <c r="G56" s="12">
        <f t="shared" si="2"/>
        <v>67.82</v>
      </c>
      <c r="H56" s="12">
        <f t="shared" si="3"/>
        <v>40</v>
      </c>
      <c r="I56" s="12">
        <v>21</v>
      </c>
      <c r="J56" s="12" t="s">
        <v>24</v>
      </c>
    </row>
    <row r="57" spans="1:10">
      <c r="A57" s="12" t="s">
        <v>155</v>
      </c>
      <c r="B57" s="12" t="s">
        <v>18</v>
      </c>
      <c r="C57" s="12" t="s">
        <v>61</v>
      </c>
      <c r="D57" s="12" t="s">
        <v>156</v>
      </c>
      <c r="E57" s="13">
        <v>64.1</v>
      </c>
      <c r="F57" s="12" t="s">
        <v>157</v>
      </c>
      <c r="G57" s="12"/>
      <c r="H57" s="12"/>
      <c r="I57" s="12"/>
      <c r="J57" s="12"/>
    </row>
    <row r="58" spans="1:10">
      <c r="A58" s="12" t="s">
        <v>158</v>
      </c>
      <c r="B58" s="12" t="s">
        <v>18</v>
      </c>
      <c r="C58" s="12" t="s">
        <v>61</v>
      </c>
      <c r="D58" s="12" t="s">
        <v>159</v>
      </c>
      <c r="E58" s="13">
        <v>63.6</v>
      </c>
      <c r="F58" s="12" t="s">
        <v>157</v>
      </c>
      <c r="G58" s="12"/>
      <c r="H58" s="12"/>
      <c r="I58" s="12"/>
      <c r="J58" s="12"/>
    </row>
    <row r="59" spans="1:10">
      <c r="A59" s="12" t="s">
        <v>160</v>
      </c>
      <c r="B59" s="12" t="s">
        <v>18</v>
      </c>
      <c r="C59" s="12" t="s">
        <v>161</v>
      </c>
      <c r="D59" s="12" t="s">
        <v>162</v>
      </c>
      <c r="E59" s="13">
        <v>79.6</v>
      </c>
      <c r="F59" s="12" t="s">
        <v>163</v>
      </c>
      <c r="G59" s="12">
        <f t="shared" ref="G59:G65" si="4">E59*0.6+F59*0.4</f>
        <v>81.68</v>
      </c>
      <c r="H59" s="12">
        <f t="shared" ref="H59:H65" si="5">COUNTIFS(C:C,C59,G:G,"&gt;"&amp;G59)+1</f>
        <v>1</v>
      </c>
      <c r="I59" s="12">
        <v>4</v>
      </c>
      <c r="J59" s="12" t="s">
        <v>16</v>
      </c>
    </row>
    <row r="60" spans="1:10">
      <c r="A60" s="12" t="s">
        <v>164</v>
      </c>
      <c r="B60" s="12" t="s">
        <v>18</v>
      </c>
      <c r="C60" s="12" t="s">
        <v>161</v>
      </c>
      <c r="D60" s="12" t="s">
        <v>165</v>
      </c>
      <c r="E60" s="13">
        <v>80.5</v>
      </c>
      <c r="F60" s="12" t="s">
        <v>85</v>
      </c>
      <c r="G60" s="12">
        <f t="shared" si="4"/>
        <v>81.26</v>
      </c>
      <c r="H60" s="12">
        <f t="shared" si="5"/>
        <v>2</v>
      </c>
      <c r="I60" s="12">
        <v>4</v>
      </c>
      <c r="J60" s="12" t="s">
        <v>16</v>
      </c>
    </row>
    <row r="61" spans="1:10">
      <c r="A61" s="12" t="s">
        <v>166</v>
      </c>
      <c r="B61" s="12" t="s">
        <v>18</v>
      </c>
      <c r="C61" s="12" t="s">
        <v>161</v>
      </c>
      <c r="D61" s="12" t="s">
        <v>167</v>
      </c>
      <c r="E61" s="13">
        <v>77.7</v>
      </c>
      <c r="F61" s="12" t="s">
        <v>168</v>
      </c>
      <c r="G61" s="12">
        <f t="shared" si="4"/>
        <v>79.82</v>
      </c>
      <c r="H61" s="12">
        <f t="shared" si="5"/>
        <v>3</v>
      </c>
      <c r="I61" s="12">
        <v>4</v>
      </c>
      <c r="J61" s="12" t="s">
        <v>16</v>
      </c>
    </row>
    <row r="62" spans="1:10">
      <c r="A62" s="12" t="s">
        <v>169</v>
      </c>
      <c r="B62" s="12" t="s">
        <v>18</v>
      </c>
      <c r="C62" s="12" t="s">
        <v>161</v>
      </c>
      <c r="D62" s="12" t="s">
        <v>170</v>
      </c>
      <c r="E62" s="13">
        <v>78.3</v>
      </c>
      <c r="F62" s="12" t="s">
        <v>171</v>
      </c>
      <c r="G62" s="12">
        <f t="shared" si="4"/>
        <v>79.78</v>
      </c>
      <c r="H62" s="12">
        <f t="shared" si="5"/>
        <v>4</v>
      </c>
      <c r="I62" s="12">
        <v>4</v>
      </c>
      <c r="J62" s="12" t="s">
        <v>16</v>
      </c>
    </row>
    <row r="63" spans="1:10">
      <c r="A63" s="12" t="s">
        <v>172</v>
      </c>
      <c r="B63" s="12" t="s">
        <v>12</v>
      </c>
      <c r="C63" s="12" t="s">
        <v>161</v>
      </c>
      <c r="D63" s="12" t="s">
        <v>173</v>
      </c>
      <c r="E63" s="13">
        <v>77.1</v>
      </c>
      <c r="F63" s="12" t="s">
        <v>74</v>
      </c>
      <c r="G63" s="12">
        <f t="shared" si="4"/>
        <v>77.86</v>
      </c>
      <c r="H63" s="12">
        <f t="shared" si="5"/>
        <v>5</v>
      </c>
      <c r="I63" s="12">
        <v>4</v>
      </c>
      <c r="J63" s="12" t="s">
        <v>24</v>
      </c>
    </row>
    <row r="64" spans="1:10">
      <c r="A64" s="12" t="s">
        <v>174</v>
      </c>
      <c r="B64" s="12" t="s">
        <v>12</v>
      </c>
      <c r="C64" s="12" t="s">
        <v>161</v>
      </c>
      <c r="D64" s="12" t="s">
        <v>175</v>
      </c>
      <c r="E64" s="13">
        <v>74</v>
      </c>
      <c r="F64" s="12" t="s">
        <v>168</v>
      </c>
      <c r="G64" s="12">
        <f t="shared" si="4"/>
        <v>77.6</v>
      </c>
      <c r="H64" s="12">
        <f t="shared" si="5"/>
        <v>6</v>
      </c>
      <c r="I64" s="12">
        <v>4</v>
      </c>
      <c r="J64" s="12" t="s">
        <v>24</v>
      </c>
    </row>
    <row r="65" spans="1:10">
      <c r="A65" s="12" t="s">
        <v>176</v>
      </c>
      <c r="B65" s="12" t="s">
        <v>18</v>
      </c>
      <c r="C65" s="12" t="s">
        <v>161</v>
      </c>
      <c r="D65" s="12" t="s">
        <v>177</v>
      </c>
      <c r="E65" s="13">
        <v>73.9</v>
      </c>
      <c r="F65" s="12" t="s">
        <v>51</v>
      </c>
      <c r="G65" s="12">
        <f t="shared" si="4"/>
        <v>76.66</v>
      </c>
      <c r="H65" s="12">
        <f t="shared" si="5"/>
        <v>7</v>
      </c>
      <c r="I65" s="12">
        <v>4</v>
      </c>
      <c r="J65" s="12" t="s">
        <v>24</v>
      </c>
    </row>
    <row r="66" spans="1:10">
      <c r="A66" s="12" t="s">
        <v>178</v>
      </c>
      <c r="B66" s="12" t="s">
        <v>18</v>
      </c>
      <c r="C66" s="12" t="s">
        <v>161</v>
      </c>
      <c r="D66" s="12" t="s">
        <v>179</v>
      </c>
      <c r="E66" s="13">
        <v>77.6</v>
      </c>
      <c r="F66" s="12" t="s">
        <v>157</v>
      </c>
      <c r="G66" s="12"/>
      <c r="H66" s="12"/>
      <c r="I66" s="12"/>
      <c r="J66" s="12"/>
    </row>
    <row r="67" spans="1:10">
      <c r="A67" s="12" t="s">
        <v>180</v>
      </c>
      <c r="B67" s="12" t="s">
        <v>18</v>
      </c>
      <c r="C67" s="12" t="s">
        <v>181</v>
      </c>
      <c r="D67" s="12" t="s">
        <v>182</v>
      </c>
      <c r="E67" s="13">
        <v>88</v>
      </c>
      <c r="F67" s="12" t="s">
        <v>85</v>
      </c>
      <c r="G67" s="12">
        <f>E67*0.6+F67*0.4</f>
        <v>85.76</v>
      </c>
      <c r="H67" s="12">
        <f>COUNTIFS(C:C,C67,G:G,"&gt;"&amp;G67)+1</f>
        <v>1</v>
      </c>
      <c r="I67" s="12">
        <v>2</v>
      </c>
      <c r="J67" s="12" t="s">
        <v>16</v>
      </c>
    </row>
    <row r="68" spans="1:10">
      <c r="A68" s="12" t="s">
        <v>183</v>
      </c>
      <c r="B68" s="12" t="s">
        <v>18</v>
      </c>
      <c r="C68" s="12" t="s">
        <v>181</v>
      </c>
      <c r="D68" s="12" t="s">
        <v>184</v>
      </c>
      <c r="E68" s="13">
        <v>72.6</v>
      </c>
      <c r="F68" s="12" t="s">
        <v>185</v>
      </c>
      <c r="G68" s="12">
        <f>E68*0.6+F68*0.4</f>
        <v>76.92</v>
      </c>
      <c r="H68" s="12">
        <f>COUNTIFS(C:C,C68,G:G,"&gt;"&amp;G68)+1</f>
        <v>2</v>
      </c>
      <c r="I68" s="12">
        <v>2</v>
      </c>
      <c r="J68" s="12" t="s">
        <v>16</v>
      </c>
    </row>
    <row r="69" spans="1:10">
      <c r="A69" s="12" t="s">
        <v>186</v>
      </c>
      <c r="B69" s="12" t="s">
        <v>18</v>
      </c>
      <c r="C69" s="12" t="s">
        <v>181</v>
      </c>
      <c r="D69" s="12" t="s">
        <v>187</v>
      </c>
      <c r="E69" s="13">
        <v>71.5</v>
      </c>
      <c r="F69" s="12" t="s">
        <v>188</v>
      </c>
      <c r="G69" s="12">
        <f>E69*0.6+F69*0.4</f>
        <v>75.54</v>
      </c>
      <c r="H69" s="12">
        <f>COUNTIFS(C:C,C69,G:G,"&gt;"&amp;G69)+1</f>
        <v>3</v>
      </c>
      <c r="I69" s="12">
        <v>2</v>
      </c>
      <c r="J69" s="12" t="s">
        <v>24</v>
      </c>
    </row>
    <row r="70" spans="1:10">
      <c r="A70" s="12" t="s">
        <v>189</v>
      </c>
      <c r="B70" s="12" t="s">
        <v>12</v>
      </c>
      <c r="C70" s="12" t="s">
        <v>181</v>
      </c>
      <c r="D70" s="12" t="s">
        <v>190</v>
      </c>
      <c r="E70" s="13">
        <v>72.8</v>
      </c>
      <c r="F70" s="12" t="s">
        <v>157</v>
      </c>
      <c r="G70" s="12"/>
      <c r="H70" s="12"/>
      <c r="I70" s="12"/>
      <c r="J70" s="12"/>
    </row>
    <row r="71" spans="1:10">
      <c r="A71" s="12" t="s">
        <v>191</v>
      </c>
      <c r="B71" s="12" t="s">
        <v>18</v>
      </c>
      <c r="C71" s="12" t="s">
        <v>192</v>
      </c>
      <c r="D71" s="12" t="s">
        <v>193</v>
      </c>
      <c r="E71" s="13">
        <v>83.8</v>
      </c>
      <c r="F71" s="12" t="s">
        <v>194</v>
      </c>
      <c r="G71" s="12">
        <f t="shared" ref="G71:G89" si="6">E71*0.6+F71*0.4</f>
        <v>83.88</v>
      </c>
      <c r="H71" s="12">
        <f t="shared" ref="H71:H89" si="7">COUNTIFS(C:C,C71,G:G,"&gt;"&amp;G71)+1</f>
        <v>1</v>
      </c>
      <c r="I71" s="12">
        <v>10</v>
      </c>
      <c r="J71" s="12" t="s">
        <v>16</v>
      </c>
    </row>
    <row r="72" spans="1:10">
      <c r="A72" s="12" t="s">
        <v>195</v>
      </c>
      <c r="B72" s="12" t="s">
        <v>18</v>
      </c>
      <c r="C72" s="12" t="s">
        <v>192</v>
      </c>
      <c r="D72" s="12" t="s">
        <v>196</v>
      </c>
      <c r="E72" s="13">
        <v>82.1</v>
      </c>
      <c r="F72" s="12" t="s">
        <v>163</v>
      </c>
      <c r="G72" s="12">
        <f t="shared" si="6"/>
        <v>83.18</v>
      </c>
      <c r="H72" s="12">
        <f t="shared" si="7"/>
        <v>2</v>
      </c>
      <c r="I72" s="12">
        <v>10</v>
      </c>
      <c r="J72" s="12" t="s">
        <v>16</v>
      </c>
    </row>
    <row r="73" spans="1:10">
      <c r="A73" s="12" t="s">
        <v>197</v>
      </c>
      <c r="B73" s="12" t="s">
        <v>12</v>
      </c>
      <c r="C73" s="12" t="s">
        <v>192</v>
      </c>
      <c r="D73" s="12" t="s">
        <v>198</v>
      </c>
      <c r="E73" s="13">
        <v>82.7</v>
      </c>
      <c r="F73" s="12" t="s">
        <v>185</v>
      </c>
      <c r="G73" s="12">
        <f t="shared" si="6"/>
        <v>82.98</v>
      </c>
      <c r="H73" s="12">
        <f t="shared" si="7"/>
        <v>3</v>
      </c>
      <c r="I73" s="12">
        <v>10</v>
      </c>
      <c r="J73" s="12" t="s">
        <v>16</v>
      </c>
    </row>
    <row r="74" spans="1:10">
      <c r="A74" s="12" t="s">
        <v>199</v>
      </c>
      <c r="B74" s="12" t="s">
        <v>12</v>
      </c>
      <c r="C74" s="12" t="s">
        <v>192</v>
      </c>
      <c r="D74" s="12" t="s">
        <v>200</v>
      </c>
      <c r="E74" s="13">
        <v>80.7</v>
      </c>
      <c r="F74" s="12" t="s">
        <v>201</v>
      </c>
      <c r="G74" s="12">
        <f t="shared" si="6"/>
        <v>81.7</v>
      </c>
      <c r="H74" s="12">
        <f t="shared" si="7"/>
        <v>4</v>
      </c>
      <c r="I74" s="12">
        <v>10</v>
      </c>
      <c r="J74" s="12" t="s">
        <v>16</v>
      </c>
    </row>
    <row r="75" spans="1:10">
      <c r="A75" s="12" t="s">
        <v>202</v>
      </c>
      <c r="B75" s="12" t="s">
        <v>18</v>
      </c>
      <c r="C75" s="12" t="s">
        <v>192</v>
      </c>
      <c r="D75" s="12" t="s">
        <v>203</v>
      </c>
      <c r="E75" s="13">
        <v>81.2</v>
      </c>
      <c r="F75" s="12" t="s">
        <v>38</v>
      </c>
      <c r="G75" s="12">
        <f t="shared" si="6"/>
        <v>81.6</v>
      </c>
      <c r="H75" s="12">
        <f t="shared" si="7"/>
        <v>5</v>
      </c>
      <c r="I75" s="12">
        <v>10</v>
      </c>
      <c r="J75" s="12" t="s">
        <v>16</v>
      </c>
    </row>
    <row r="76" spans="1:10">
      <c r="A76" s="12" t="s">
        <v>204</v>
      </c>
      <c r="B76" s="12" t="s">
        <v>18</v>
      </c>
      <c r="C76" s="12" t="s">
        <v>192</v>
      </c>
      <c r="D76" s="12" t="s">
        <v>205</v>
      </c>
      <c r="E76" s="13">
        <v>81.4</v>
      </c>
      <c r="F76" s="12" t="s">
        <v>51</v>
      </c>
      <c r="G76" s="12">
        <f t="shared" si="6"/>
        <v>81.16</v>
      </c>
      <c r="H76" s="12">
        <f t="shared" si="7"/>
        <v>6</v>
      </c>
      <c r="I76" s="12">
        <v>10</v>
      </c>
      <c r="J76" s="12" t="s">
        <v>16</v>
      </c>
    </row>
    <row r="77" spans="1:10">
      <c r="A77" s="12" t="s">
        <v>206</v>
      </c>
      <c r="B77" s="12" t="s">
        <v>12</v>
      </c>
      <c r="C77" s="12" t="s">
        <v>192</v>
      </c>
      <c r="D77" s="12" t="s">
        <v>207</v>
      </c>
      <c r="E77" s="13">
        <v>81.8</v>
      </c>
      <c r="F77" s="12" t="s">
        <v>208</v>
      </c>
      <c r="G77" s="12">
        <f t="shared" si="6"/>
        <v>80.76</v>
      </c>
      <c r="H77" s="12">
        <f t="shared" si="7"/>
        <v>7</v>
      </c>
      <c r="I77" s="12">
        <v>10</v>
      </c>
      <c r="J77" s="12" t="s">
        <v>16</v>
      </c>
    </row>
    <row r="78" spans="1:10">
      <c r="A78" s="12" t="s">
        <v>209</v>
      </c>
      <c r="B78" s="12" t="s">
        <v>18</v>
      </c>
      <c r="C78" s="12" t="s">
        <v>192</v>
      </c>
      <c r="D78" s="12" t="s">
        <v>210</v>
      </c>
      <c r="E78" s="13">
        <v>78.3</v>
      </c>
      <c r="F78" s="12" t="s">
        <v>201</v>
      </c>
      <c r="G78" s="12">
        <f t="shared" si="6"/>
        <v>80.26</v>
      </c>
      <c r="H78" s="12">
        <f t="shared" si="7"/>
        <v>8</v>
      </c>
      <c r="I78" s="12">
        <v>10</v>
      </c>
      <c r="J78" s="12" t="s">
        <v>16</v>
      </c>
    </row>
    <row r="79" spans="1:10">
      <c r="A79" s="12" t="s">
        <v>211</v>
      </c>
      <c r="B79" s="12" t="s">
        <v>12</v>
      </c>
      <c r="C79" s="12" t="s">
        <v>192</v>
      </c>
      <c r="D79" s="12" t="s">
        <v>212</v>
      </c>
      <c r="E79" s="13">
        <v>79.7</v>
      </c>
      <c r="F79" s="12" t="s">
        <v>213</v>
      </c>
      <c r="G79" s="12">
        <f t="shared" si="6"/>
        <v>80.22</v>
      </c>
      <c r="H79" s="12">
        <f t="shared" si="7"/>
        <v>9</v>
      </c>
      <c r="I79" s="12">
        <v>10</v>
      </c>
      <c r="J79" s="12" t="s">
        <v>16</v>
      </c>
    </row>
    <row r="80" spans="1:10">
      <c r="A80" s="12" t="s">
        <v>214</v>
      </c>
      <c r="B80" s="12" t="s">
        <v>12</v>
      </c>
      <c r="C80" s="12" t="s">
        <v>192</v>
      </c>
      <c r="D80" s="12" t="s">
        <v>215</v>
      </c>
      <c r="E80" s="13">
        <v>79</v>
      </c>
      <c r="F80" s="12" t="s">
        <v>48</v>
      </c>
      <c r="G80" s="12">
        <f t="shared" si="6"/>
        <v>80.12</v>
      </c>
      <c r="H80" s="12">
        <f t="shared" si="7"/>
        <v>10</v>
      </c>
      <c r="I80" s="12">
        <v>10</v>
      </c>
      <c r="J80" s="12" t="s">
        <v>16</v>
      </c>
    </row>
    <row r="81" spans="1:10">
      <c r="A81" s="12" t="s">
        <v>216</v>
      </c>
      <c r="B81" s="12" t="s">
        <v>18</v>
      </c>
      <c r="C81" s="12" t="s">
        <v>192</v>
      </c>
      <c r="D81" s="12" t="s">
        <v>217</v>
      </c>
      <c r="E81" s="13">
        <v>77.6</v>
      </c>
      <c r="F81" s="12" t="s">
        <v>168</v>
      </c>
      <c r="G81" s="12">
        <f t="shared" si="6"/>
        <v>79.76</v>
      </c>
      <c r="H81" s="12">
        <f t="shared" si="7"/>
        <v>11</v>
      </c>
      <c r="I81" s="12">
        <v>10</v>
      </c>
      <c r="J81" s="12" t="s">
        <v>24</v>
      </c>
    </row>
    <row r="82" ht="19.8" customHeight="1" spans="1:10">
      <c r="A82" s="12" t="s">
        <v>218</v>
      </c>
      <c r="B82" s="12" t="s">
        <v>12</v>
      </c>
      <c r="C82" s="12" t="s">
        <v>192</v>
      </c>
      <c r="D82" s="12" t="s">
        <v>219</v>
      </c>
      <c r="E82" s="13">
        <v>78.2</v>
      </c>
      <c r="F82" s="12" t="s">
        <v>48</v>
      </c>
      <c r="G82" s="12">
        <f t="shared" si="6"/>
        <v>79.64</v>
      </c>
      <c r="H82" s="12">
        <f t="shared" si="7"/>
        <v>12</v>
      </c>
      <c r="I82" s="12">
        <v>10</v>
      </c>
      <c r="J82" s="12" t="s">
        <v>24</v>
      </c>
    </row>
    <row r="83" spans="1:10">
      <c r="A83" s="12" t="s">
        <v>220</v>
      </c>
      <c r="B83" s="12" t="s">
        <v>12</v>
      </c>
      <c r="C83" s="12" t="s">
        <v>192</v>
      </c>
      <c r="D83" s="12" t="s">
        <v>221</v>
      </c>
      <c r="E83" s="13">
        <v>76.1</v>
      </c>
      <c r="F83" s="12" t="s">
        <v>45</v>
      </c>
      <c r="G83" s="12">
        <f t="shared" si="6"/>
        <v>79.1</v>
      </c>
      <c r="H83" s="12">
        <f t="shared" si="7"/>
        <v>13</v>
      </c>
      <c r="I83" s="12">
        <v>10</v>
      </c>
      <c r="J83" s="12" t="s">
        <v>24</v>
      </c>
    </row>
    <row r="84" spans="1:10">
      <c r="A84" s="12" t="s">
        <v>222</v>
      </c>
      <c r="B84" s="12" t="s">
        <v>12</v>
      </c>
      <c r="C84" s="12" t="s">
        <v>192</v>
      </c>
      <c r="D84" s="12" t="s">
        <v>223</v>
      </c>
      <c r="E84" s="13">
        <v>77.4</v>
      </c>
      <c r="F84" s="12" t="s">
        <v>188</v>
      </c>
      <c r="G84" s="12">
        <f t="shared" si="6"/>
        <v>79.08</v>
      </c>
      <c r="H84" s="12">
        <f t="shared" si="7"/>
        <v>14</v>
      </c>
      <c r="I84" s="12">
        <v>10</v>
      </c>
      <c r="J84" s="12" t="s">
        <v>24</v>
      </c>
    </row>
    <row r="85" spans="1:10">
      <c r="A85" s="12" t="s">
        <v>224</v>
      </c>
      <c r="B85" s="12" t="s">
        <v>18</v>
      </c>
      <c r="C85" s="12" t="s">
        <v>192</v>
      </c>
      <c r="D85" s="12" t="s">
        <v>225</v>
      </c>
      <c r="E85" s="13">
        <v>76.3</v>
      </c>
      <c r="F85" s="12" t="s">
        <v>201</v>
      </c>
      <c r="G85" s="12">
        <f t="shared" si="6"/>
        <v>79.06</v>
      </c>
      <c r="H85" s="12">
        <f t="shared" si="7"/>
        <v>15</v>
      </c>
      <c r="I85" s="12">
        <v>10</v>
      </c>
      <c r="J85" s="12" t="s">
        <v>24</v>
      </c>
    </row>
    <row r="86" spans="1:10">
      <c r="A86" s="12" t="s">
        <v>226</v>
      </c>
      <c r="B86" s="12" t="s">
        <v>18</v>
      </c>
      <c r="C86" s="12" t="s">
        <v>192</v>
      </c>
      <c r="D86" s="12" t="s">
        <v>227</v>
      </c>
      <c r="E86" s="13">
        <v>77</v>
      </c>
      <c r="F86" s="12" t="s">
        <v>48</v>
      </c>
      <c r="G86" s="12">
        <f t="shared" si="6"/>
        <v>78.92</v>
      </c>
      <c r="H86" s="12">
        <f t="shared" si="7"/>
        <v>16</v>
      </c>
      <c r="I86" s="12">
        <v>10</v>
      </c>
      <c r="J86" s="12" t="s">
        <v>24</v>
      </c>
    </row>
    <row r="87" spans="1:10">
      <c r="A87" s="12" t="s">
        <v>228</v>
      </c>
      <c r="B87" s="12" t="s">
        <v>18</v>
      </c>
      <c r="C87" s="12" t="s">
        <v>192</v>
      </c>
      <c r="D87" s="12" t="s">
        <v>229</v>
      </c>
      <c r="E87" s="13">
        <v>76.9</v>
      </c>
      <c r="F87" s="12" t="s">
        <v>48</v>
      </c>
      <c r="G87" s="12">
        <f t="shared" si="6"/>
        <v>78.86</v>
      </c>
      <c r="H87" s="12">
        <f t="shared" si="7"/>
        <v>17</v>
      </c>
      <c r="I87" s="12">
        <v>10</v>
      </c>
      <c r="J87" s="12" t="s">
        <v>24</v>
      </c>
    </row>
    <row r="88" spans="1:10">
      <c r="A88" s="12" t="s">
        <v>230</v>
      </c>
      <c r="B88" s="12" t="s">
        <v>18</v>
      </c>
      <c r="C88" s="12" t="s">
        <v>192</v>
      </c>
      <c r="D88" s="12" t="s">
        <v>231</v>
      </c>
      <c r="E88" s="13">
        <v>77.2</v>
      </c>
      <c r="F88" s="12" t="s">
        <v>41</v>
      </c>
      <c r="G88" s="12">
        <f t="shared" si="6"/>
        <v>78.4</v>
      </c>
      <c r="H88" s="12">
        <f t="shared" si="7"/>
        <v>18</v>
      </c>
      <c r="I88" s="12">
        <v>10</v>
      </c>
      <c r="J88" s="12" t="s">
        <v>24</v>
      </c>
    </row>
    <row r="89" spans="1:10">
      <c r="A89" s="12" t="s">
        <v>232</v>
      </c>
      <c r="B89" s="12" t="s">
        <v>18</v>
      </c>
      <c r="C89" s="12" t="s">
        <v>192</v>
      </c>
      <c r="D89" s="12" t="s">
        <v>233</v>
      </c>
      <c r="E89" s="13">
        <v>75.1</v>
      </c>
      <c r="F89" s="12" t="s">
        <v>106</v>
      </c>
      <c r="G89" s="12">
        <f t="shared" si="6"/>
        <v>76.9</v>
      </c>
      <c r="H89" s="12">
        <f t="shared" si="7"/>
        <v>19</v>
      </c>
      <c r="I89" s="12">
        <v>10</v>
      </c>
      <c r="J89" s="12" t="s">
        <v>24</v>
      </c>
    </row>
    <row r="90" spans="1:10">
      <c r="A90" s="12" t="s">
        <v>234</v>
      </c>
      <c r="B90" s="12" t="s">
        <v>18</v>
      </c>
      <c r="C90" s="12" t="s">
        <v>192</v>
      </c>
      <c r="D90" s="12" t="s">
        <v>235</v>
      </c>
      <c r="E90" s="13">
        <v>74.8</v>
      </c>
      <c r="F90" s="12" t="s">
        <v>157</v>
      </c>
      <c r="G90" s="12"/>
      <c r="H90" s="12"/>
      <c r="I90" s="12"/>
      <c r="J90" s="12"/>
    </row>
    <row r="91" spans="1:10">
      <c r="A91" s="12" t="s">
        <v>236</v>
      </c>
      <c r="B91" s="12" t="s">
        <v>18</v>
      </c>
      <c r="C91" s="12" t="s">
        <v>237</v>
      </c>
      <c r="D91" s="12" t="s">
        <v>238</v>
      </c>
      <c r="E91" s="13">
        <v>83.6</v>
      </c>
      <c r="F91" s="12" t="s">
        <v>239</v>
      </c>
      <c r="G91" s="12">
        <f t="shared" ref="G91:G97" si="8">E91*0.6+F91*0.4</f>
        <v>83.28</v>
      </c>
      <c r="H91" s="12">
        <f t="shared" ref="H91:H97" si="9">COUNTIFS(C:C,C91,G:G,"&gt;"&amp;G91)+1</f>
        <v>1</v>
      </c>
      <c r="I91" s="12">
        <v>5</v>
      </c>
      <c r="J91" s="12" t="s">
        <v>16</v>
      </c>
    </row>
    <row r="92" spans="1:10">
      <c r="A92" s="12" t="s">
        <v>240</v>
      </c>
      <c r="B92" s="12" t="s">
        <v>18</v>
      </c>
      <c r="C92" s="12" t="s">
        <v>237</v>
      </c>
      <c r="D92" s="12" t="s">
        <v>241</v>
      </c>
      <c r="E92" s="13">
        <v>79.6</v>
      </c>
      <c r="F92" s="12" t="s">
        <v>48</v>
      </c>
      <c r="G92" s="12">
        <f t="shared" si="8"/>
        <v>80.48</v>
      </c>
      <c r="H92" s="12">
        <f t="shared" si="9"/>
        <v>2</v>
      </c>
      <c r="I92" s="12">
        <v>5</v>
      </c>
      <c r="J92" s="12" t="s">
        <v>16</v>
      </c>
    </row>
    <row r="93" spans="1:10">
      <c r="A93" s="12" t="s">
        <v>242</v>
      </c>
      <c r="B93" s="12" t="s">
        <v>12</v>
      </c>
      <c r="C93" s="12" t="s">
        <v>237</v>
      </c>
      <c r="D93" s="12" t="s">
        <v>243</v>
      </c>
      <c r="E93" s="13">
        <v>78.2</v>
      </c>
      <c r="F93" s="12" t="s">
        <v>34</v>
      </c>
      <c r="G93" s="12">
        <f t="shared" si="8"/>
        <v>79.08</v>
      </c>
      <c r="H93" s="12">
        <f t="shared" si="9"/>
        <v>3</v>
      </c>
      <c r="I93" s="12">
        <v>5</v>
      </c>
      <c r="J93" s="12" t="s">
        <v>16</v>
      </c>
    </row>
    <row r="94" spans="1:10">
      <c r="A94" s="12" t="s">
        <v>244</v>
      </c>
      <c r="B94" s="12" t="s">
        <v>18</v>
      </c>
      <c r="C94" s="12" t="s">
        <v>237</v>
      </c>
      <c r="D94" s="12" t="s">
        <v>245</v>
      </c>
      <c r="E94" s="13">
        <v>70</v>
      </c>
      <c r="F94" s="12" t="s">
        <v>48</v>
      </c>
      <c r="G94" s="12">
        <f t="shared" si="8"/>
        <v>74.72</v>
      </c>
      <c r="H94" s="12">
        <f t="shared" si="9"/>
        <v>4</v>
      </c>
      <c r="I94" s="12">
        <v>5</v>
      </c>
      <c r="J94" s="12" t="s">
        <v>16</v>
      </c>
    </row>
    <row r="95" spans="1:10">
      <c r="A95" s="12" t="s">
        <v>246</v>
      </c>
      <c r="B95" s="12" t="s">
        <v>18</v>
      </c>
      <c r="C95" s="12" t="s">
        <v>237</v>
      </c>
      <c r="D95" s="12" t="s">
        <v>247</v>
      </c>
      <c r="E95" s="13">
        <v>70.5</v>
      </c>
      <c r="F95" s="12" t="s">
        <v>106</v>
      </c>
      <c r="G95" s="12">
        <f t="shared" si="8"/>
        <v>74.14</v>
      </c>
      <c r="H95" s="12">
        <f t="shared" si="9"/>
        <v>5</v>
      </c>
      <c r="I95" s="12">
        <v>5</v>
      </c>
      <c r="J95" s="12" t="s">
        <v>16</v>
      </c>
    </row>
    <row r="96" spans="1:10">
      <c r="A96" s="12" t="s">
        <v>248</v>
      </c>
      <c r="B96" s="12" t="s">
        <v>18</v>
      </c>
      <c r="C96" s="12" t="s">
        <v>237</v>
      </c>
      <c r="D96" s="12" t="s">
        <v>249</v>
      </c>
      <c r="E96" s="13">
        <v>64.6</v>
      </c>
      <c r="F96" s="12" t="s">
        <v>51</v>
      </c>
      <c r="G96" s="12">
        <f t="shared" si="8"/>
        <v>71.08</v>
      </c>
      <c r="H96" s="12">
        <f t="shared" si="9"/>
        <v>6</v>
      </c>
      <c r="I96" s="12">
        <v>5</v>
      </c>
      <c r="J96" s="12" t="s">
        <v>24</v>
      </c>
    </row>
    <row r="97" spans="1:10">
      <c r="A97" s="12" t="s">
        <v>250</v>
      </c>
      <c r="B97" s="12" t="s">
        <v>18</v>
      </c>
      <c r="C97" s="12" t="s">
        <v>237</v>
      </c>
      <c r="D97" s="12" t="s">
        <v>251</v>
      </c>
      <c r="E97" s="13">
        <v>67.9</v>
      </c>
      <c r="F97" s="12" t="s">
        <v>252</v>
      </c>
      <c r="G97" s="12">
        <f t="shared" si="8"/>
        <v>70.9</v>
      </c>
      <c r="H97" s="12">
        <f t="shared" si="9"/>
        <v>7</v>
      </c>
      <c r="I97" s="12">
        <v>5</v>
      </c>
      <c r="J97" s="12" t="s">
        <v>24</v>
      </c>
    </row>
  </sheetData>
  <sortState ref="A3:J97">
    <sortCondition ref="C3:C97"/>
    <sortCondition ref="H3:H97"/>
  </sortState>
  <mergeCells count="1">
    <mergeCell ref="A1:J1"/>
  </mergeCells>
  <pageMargins left="0.472222222222222" right="0.472222222222222" top="0.747916666666667" bottom="0.747916666666667" header="0.314583333333333" footer="0.31458333333333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乔乔的老妈</cp:lastModifiedBy>
  <dcterms:created xsi:type="dcterms:W3CDTF">2015-06-05T18:19:00Z</dcterms:created>
  <dcterms:modified xsi:type="dcterms:W3CDTF">2018-11-05T02:45:24Z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