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firstSheet="4" activeTab="11"/>
  </bookViews>
  <sheets>
    <sheet name="初中数学" sheetId="1" r:id="rId1"/>
    <sheet name="初中英语" sheetId="2" r:id="rId2"/>
    <sheet name="初中化学" sheetId="3" r:id="rId3"/>
    <sheet name="初中物理" sheetId="4" r:id="rId4"/>
    <sheet name="小学数学" sheetId="5" r:id="rId5"/>
    <sheet name="小学语文" sheetId="6" r:id="rId6"/>
    <sheet name="小学英语" sheetId="7" r:id="rId7"/>
    <sheet name="小学计算机" sheetId="8" r:id="rId8"/>
    <sheet name="小学美术" sheetId="9" r:id="rId9"/>
    <sheet name="小学体育" sheetId="10" r:id="rId10"/>
    <sheet name="小学音乐" sheetId="11" r:id="rId11"/>
    <sheet name="特教教师" sheetId="12" r:id="rId12"/>
  </sheets>
  <calcPr calcId="144525"/>
</workbook>
</file>

<file path=xl/sharedStrings.xml><?xml version="1.0" encoding="utf-8"?>
<sst xmlns="http://schemas.openxmlformats.org/spreadsheetml/2006/main" count="115">
  <si>
    <t>初中数学</t>
  </si>
  <si>
    <t>序号</t>
  </si>
  <si>
    <t>姓名</t>
  </si>
  <si>
    <t>性别</t>
  </si>
  <si>
    <t>职位代码</t>
  </si>
  <si>
    <t>笔试成绩</t>
  </si>
  <si>
    <t>面试成绩</t>
  </si>
  <si>
    <t>综合成绩</t>
  </si>
  <si>
    <t>体检情况</t>
  </si>
  <si>
    <t>考核情况</t>
  </si>
  <si>
    <t>胡亚宁</t>
  </si>
  <si>
    <t>女</t>
  </si>
  <si>
    <t>0101</t>
  </si>
  <si>
    <t>合格</t>
  </si>
  <si>
    <t>邵阳</t>
  </si>
  <si>
    <t>初中英语</t>
  </si>
  <si>
    <t>张琪</t>
  </si>
  <si>
    <t>0102</t>
  </si>
  <si>
    <t>王少培</t>
  </si>
  <si>
    <t>初中化学</t>
  </si>
  <si>
    <t>王依纯</t>
  </si>
  <si>
    <t>0103</t>
  </si>
  <si>
    <t>初中物理</t>
  </si>
  <si>
    <t>霍卓兰</t>
  </si>
  <si>
    <t>0104</t>
  </si>
  <si>
    <t>小学数学</t>
  </si>
  <si>
    <t>周志霞</t>
  </si>
  <si>
    <t>0201</t>
  </si>
  <si>
    <t>曹曼</t>
  </si>
  <si>
    <t>陈伟华</t>
  </si>
  <si>
    <t>曹颖</t>
  </si>
  <si>
    <t>申丽娟</t>
  </si>
  <si>
    <t>秦静</t>
  </si>
  <si>
    <t>王颖</t>
  </si>
  <si>
    <t>王丽丽</t>
  </si>
  <si>
    <t>赵瞻</t>
  </si>
  <si>
    <t>男</t>
  </si>
  <si>
    <t>王聪</t>
  </si>
  <si>
    <t>石柳</t>
  </si>
  <si>
    <t>刘珊</t>
  </si>
  <si>
    <t>张珍</t>
  </si>
  <si>
    <t>曹媛</t>
  </si>
  <si>
    <t>贾梦瑶</t>
  </si>
  <si>
    <t>小学语文</t>
  </si>
  <si>
    <t>王竹</t>
  </si>
  <si>
    <t>0202</t>
  </si>
  <si>
    <t>杨欣月</t>
  </si>
  <si>
    <t>马悦明</t>
  </si>
  <si>
    <t>裴兰</t>
  </si>
  <si>
    <t>王焕丛</t>
  </si>
  <si>
    <t>李丹</t>
  </si>
  <si>
    <t>郄思雨</t>
  </si>
  <si>
    <t>李孟影</t>
  </si>
  <si>
    <t>武美月</t>
  </si>
  <si>
    <t>刘陆阳</t>
  </si>
  <si>
    <t>李亚航</t>
  </si>
  <si>
    <t>田涛</t>
  </si>
  <si>
    <t>林晓彤</t>
  </si>
  <si>
    <t>王开娣</t>
  </si>
  <si>
    <t>小学英语</t>
  </si>
  <si>
    <t>赵方</t>
  </si>
  <si>
    <t>0203</t>
  </si>
  <si>
    <t>薛微</t>
  </si>
  <si>
    <t>武梦卓</t>
  </si>
  <si>
    <t>赵兰兰</t>
  </si>
  <si>
    <t>鲁叶</t>
  </si>
  <si>
    <t>刘欢</t>
  </si>
  <si>
    <t>张倩</t>
  </si>
  <si>
    <t>黄苹</t>
  </si>
  <si>
    <t>王美静</t>
  </si>
  <si>
    <t>王莉</t>
  </si>
  <si>
    <t>小学计算机</t>
  </si>
  <si>
    <t>李和佳</t>
  </si>
  <si>
    <t>0204</t>
  </si>
  <si>
    <t>赵丹</t>
  </si>
  <si>
    <t>李俊玲</t>
  </si>
  <si>
    <t>李苗苗</t>
  </si>
  <si>
    <t>徐玉静</t>
  </si>
  <si>
    <t>张硕</t>
  </si>
  <si>
    <t>徐聪聪</t>
  </si>
  <si>
    <t>李晓筱</t>
  </si>
  <si>
    <t>小学美术</t>
  </si>
  <si>
    <t>赵婷婷</t>
  </si>
  <si>
    <t>0205</t>
  </si>
  <si>
    <t>邢晶晶</t>
  </si>
  <si>
    <t>李明辉</t>
  </si>
  <si>
    <t>安淑欢</t>
  </si>
  <si>
    <t>王嘉琳</t>
  </si>
  <si>
    <t>谢明明</t>
  </si>
  <si>
    <t>乔迁</t>
  </si>
  <si>
    <t>杨星</t>
  </si>
  <si>
    <t>郑莹</t>
  </si>
  <si>
    <t>陈超凡</t>
  </si>
  <si>
    <t>刘亚芝</t>
  </si>
  <si>
    <t>张琳琳</t>
  </si>
  <si>
    <t>小学体育</t>
  </si>
  <si>
    <t xml:space="preserve"> 考核情况</t>
  </si>
  <si>
    <t>霍东豪</t>
  </si>
  <si>
    <t>0206</t>
  </si>
  <si>
    <t>杨红霞</t>
  </si>
  <si>
    <t>李念</t>
  </si>
  <si>
    <t>小学音乐</t>
  </si>
  <si>
    <t>李晓涵</t>
  </si>
  <si>
    <t>0207</t>
  </si>
  <si>
    <t>张岩</t>
  </si>
  <si>
    <t>朱芳薇</t>
  </si>
  <si>
    <t>温卓</t>
  </si>
  <si>
    <t>赵云启</t>
  </si>
  <si>
    <t>杨莹</t>
  </si>
  <si>
    <t>胡冰</t>
  </si>
  <si>
    <t>靳甜</t>
  </si>
  <si>
    <t>邢史柳</t>
  </si>
  <si>
    <t>特教教师</t>
  </si>
  <si>
    <t>孟世颖</t>
  </si>
  <si>
    <t>0301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</si>
</sst>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5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workbookViewId="0">
      <selection activeCell="F4" sqref="F4"/>
    </sheetView>
  </sheetViews>
  <sheetFormatPr defaultColWidth="9" defaultRowHeight="13.5" outlineLevelRow="3"/>
  <cols>
    <col min="1" max="1" width="5.875" customWidth="1"/>
    <col min="2" max="2" width="8.875" customWidth="1"/>
    <col min="3" max="3" width="4.75" customWidth="1"/>
    <col min="4" max="4" width="9.125" customWidth="1"/>
    <col min="5" max="5" width="10.625" customWidth="1"/>
    <col min="6" max="6" width="9.375" style="1" customWidth="1"/>
    <col min="7" max="7" width="10.875" style="15" customWidth="1"/>
    <col min="8" max="8" width="11.125" customWidth="1"/>
    <col min="9" max="9" width="11.375" customWidth="1"/>
  </cols>
  <sheetData>
    <row r="1" ht="22.5" spans="1:8">
      <c r="A1" s="22" t="s">
        <v>0</v>
      </c>
      <c r="B1" s="22"/>
      <c r="C1" s="22"/>
      <c r="D1" s="22"/>
      <c r="E1" s="22"/>
      <c r="F1" s="22"/>
      <c r="G1" s="22"/>
      <c r="H1" s="22"/>
    </row>
    <row r="2" ht="23" customHeight="1" spans="1:9">
      <c r="A2" s="17" t="s">
        <v>1</v>
      </c>
      <c r="B2" s="17" t="s">
        <v>2</v>
      </c>
      <c r="C2" s="17" t="s">
        <v>3</v>
      </c>
      <c r="D2" s="18" t="s">
        <v>4</v>
      </c>
      <c r="E2" s="3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10</v>
      </c>
      <c r="C3" s="7" t="s">
        <v>11</v>
      </c>
      <c r="D3" s="8" t="s">
        <v>12</v>
      </c>
      <c r="E3" s="7">
        <v>67.74</v>
      </c>
      <c r="F3" s="9">
        <v>80.8</v>
      </c>
      <c r="G3" s="6">
        <f>(E3+F3)/2</f>
        <v>74.27</v>
      </c>
      <c r="H3" s="6" t="s">
        <v>13</v>
      </c>
      <c r="I3" s="11" t="s">
        <v>13</v>
      </c>
    </row>
    <row r="4" ht="25" customHeight="1" spans="1:9">
      <c r="A4" s="6">
        <v>2</v>
      </c>
      <c r="B4" s="7" t="s">
        <v>14</v>
      </c>
      <c r="C4" s="7" t="s">
        <v>11</v>
      </c>
      <c r="D4" s="8" t="s">
        <v>12</v>
      </c>
      <c r="E4" s="7">
        <v>60.64</v>
      </c>
      <c r="F4" s="9">
        <v>80.6</v>
      </c>
      <c r="G4" s="6">
        <f>(E4+F4)/2</f>
        <v>70.62</v>
      </c>
      <c r="H4" s="6" t="s">
        <v>13</v>
      </c>
      <c r="I4" s="11" t="s">
        <v>13</v>
      </c>
    </row>
  </sheetData>
  <sortState ref="A3:I8">
    <sortCondition ref="G3:G8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"/>
  <sheetViews>
    <sheetView workbookViewId="0">
      <selection activeCell="G3" sqref="G3"/>
    </sheetView>
  </sheetViews>
  <sheetFormatPr defaultColWidth="9" defaultRowHeight="13.5" outlineLevelRow="4"/>
  <cols>
    <col min="1" max="1" width="5.75" customWidth="1"/>
    <col min="2" max="2" width="8" customWidth="1"/>
    <col min="3" max="3" width="6.25" customWidth="1"/>
    <col min="4" max="4" width="9.75" customWidth="1"/>
    <col min="6" max="6" width="10.25" style="1" customWidth="1"/>
    <col min="7" max="8" width="9.625" style="12" customWidth="1"/>
    <col min="9" max="9" width="13.875" customWidth="1"/>
  </cols>
  <sheetData>
    <row r="1" customFormat="1" ht="36" customHeight="1" spans="1:9">
      <c r="A1" s="2" t="s">
        <v>95</v>
      </c>
      <c r="B1" s="2"/>
      <c r="C1" s="2"/>
      <c r="D1" s="2"/>
      <c r="E1" s="2"/>
      <c r="F1" s="2"/>
      <c r="G1" s="2"/>
      <c r="H1" s="2"/>
      <c r="I1" s="2"/>
    </row>
    <row r="2" customFormat="1" ht="33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96</v>
      </c>
    </row>
    <row r="3" ht="25" customHeight="1" spans="1:9">
      <c r="A3" s="6">
        <v>1</v>
      </c>
      <c r="B3" s="7" t="s">
        <v>97</v>
      </c>
      <c r="C3" s="7" t="s">
        <v>36</v>
      </c>
      <c r="D3" s="8" t="s">
        <v>98</v>
      </c>
      <c r="E3" s="7">
        <v>67.06</v>
      </c>
      <c r="F3" s="13">
        <v>81.8</v>
      </c>
      <c r="G3" s="9">
        <f>E3*0.5+F3*0.5</f>
        <v>74.43</v>
      </c>
      <c r="H3" s="9" t="s">
        <v>13</v>
      </c>
      <c r="I3" s="11" t="s">
        <v>13</v>
      </c>
    </row>
    <row r="4" ht="25" customHeight="1" spans="1:9">
      <c r="A4" s="6">
        <v>2</v>
      </c>
      <c r="B4" s="7" t="s">
        <v>99</v>
      </c>
      <c r="C4" s="7" t="s">
        <v>11</v>
      </c>
      <c r="D4" s="8" t="s">
        <v>98</v>
      </c>
      <c r="E4" s="7">
        <v>64.12</v>
      </c>
      <c r="F4" s="13">
        <v>82.6</v>
      </c>
      <c r="G4" s="9">
        <f>E4*0.5+F4*0.5</f>
        <v>73.36</v>
      </c>
      <c r="H4" s="9" t="s">
        <v>13</v>
      </c>
      <c r="I4" s="11" t="s">
        <v>13</v>
      </c>
    </row>
    <row r="5" ht="25" customHeight="1" spans="1:9">
      <c r="A5" s="6">
        <v>3</v>
      </c>
      <c r="B5" s="7" t="s">
        <v>100</v>
      </c>
      <c r="C5" s="7" t="s">
        <v>11</v>
      </c>
      <c r="D5" s="8" t="s">
        <v>98</v>
      </c>
      <c r="E5" s="7">
        <v>64.36</v>
      </c>
      <c r="F5" s="13">
        <v>80.6</v>
      </c>
      <c r="G5" s="9">
        <f>E5*0.5+F5*0.5</f>
        <v>72.48</v>
      </c>
      <c r="H5" s="9" t="s">
        <v>13</v>
      </c>
      <c r="I5" s="11" t="s">
        <v>13</v>
      </c>
    </row>
  </sheetData>
  <sortState ref="A3:H18">
    <sortCondition ref="G3:G18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workbookViewId="0">
      <selection activeCell="H6" sqref="H6"/>
    </sheetView>
  </sheetViews>
  <sheetFormatPr defaultColWidth="9" defaultRowHeight="13.5"/>
  <cols>
    <col min="1" max="1" width="5.625" customWidth="1"/>
    <col min="3" max="3" width="6" customWidth="1"/>
    <col min="4" max="5" width="9.625" customWidth="1"/>
    <col min="6" max="6" width="9.25" style="1" customWidth="1"/>
    <col min="7" max="7" width="9.5" style="1" customWidth="1"/>
    <col min="8" max="8" width="13.5" customWidth="1"/>
    <col min="9" max="9" width="10.125" customWidth="1"/>
  </cols>
  <sheetData>
    <row r="1" customFormat="1" ht="36" customHeight="1" spans="1:9">
      <c r="A1" s="2" t="s">
        <v>101</v>
      </c>
      <c r="B1" s="2"/>
      <c r="C1" s="2"/>
      <c r="D1" s="2"/>
      <c r="E1" s="2"/>
      <c r="F1" s="2"/>
      <c r="G1" s="2"/>
      <c r="H1" s="2"/>
      <c r="I1" s="2"/>
    </row>
    <row r="2" customFormat="1" ht="36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102</v>
      </c>
      <c r="C3" s="7" t="s">
        <v>11</v>
      </c>
      <c r="D3" s="8" t="s">
        <v>103</v>
      </c>
      <c r="E3" s="7">
        <v>73.38</v>
      </c>
      <c r="F3" s="9">
        <v>82.8</v>
      </c>
      <c r="G3" s="10">
        <f t="shared" ref="G3:G11" si="0">E3*0.5+F3*0.5</f>
        <v>78.09</v>
      </c>
      <c r="H3" s="11" t="s">
        <v>13</v>
      </c>
      <c r="I3" s="11" t="s">
        <v>13</v>
      </c>
    </row>
    <row r="4" ht="25" customHeight="1" spans="1:9">
      <c r="A4" s="6">
        <v>2</v>
      </c>
      <c r="B4" s="7" t="s">
        <v>104</v>
      </c>
      <c r="C4" s="7" t="s">
        <v>11</v>
      </c>
      <c r="D4" s="8" t="s">
        <v>103</v>
      </c>
      <c r="E4" s="7">
        <v>67.38</v>
      </c>
      <c r="F4" s="9">
        <v>84.5</v>
      </c>
      <c r="G4" s="10">
        <f t="shared" si="0"/>
        <v>75.94</v>
      </c>
      <c r="H4" s="11" t="s">
        <v>13</v>
      </c>
      <c r="I4" s="11" t="s">
        <v>13</v>
      </c>
    </row>
    <row r="5" ht="25" customHeight="1" spans="1:9">
      <c r="A5" s="6">
        <v>3</v>
      </c>
      <c r="B5" s="7" t="s">
        <v>105</v>
      </c>
      <c r="C5" s="7" t="s">
        <v>11</v>
      </c>
      <c r="D5" s="8" t="s">
        <v>103</v>
      </c>
      <c r="E5" s="7">
        <v>69.42</v>
      </c>
      <c r="F5" s="9">
        <v>80.5</v>
      </c>
      <c r="G5" s="10">
        <f t="shared" si="0"/>
        <v>74.96</v>
      </c>
      <c r="H5" s="11" t="s">
        <v>13</v>
      </c>
      <c r="I5" s="11" t="s">
        <v>13</v>
      </c>
    </row>
    <row r="6" ht="25" customHeight="1" spans="1:9">
      <c r="A6" s="6">
        <v>4</v>
      </c>
      <c r="B6" s="7" t="s">
        <v>106</v>
      </c>
      <c r="C6" s="7" t="s">
        <v>11</v>
      </c>
      <c r="D6" s="8" t="s">
        <v>103</v>
      </c>
      <c r="E6" s="7">
        <v>66.34</v>
      </c>
      <c r="F6" s="9">
        <v>83.2</v>
      </c>
      <c r="G6" s="10">
        <f t="shared" si="0"/>
        <v>74.77</v>
      </c>
      <c r="H6" s="11" t="s">
        <v>13</v>
      </c>
      <c r="I6" s="11" t="s">
        <v>13</v>
      </c>
    </row>
    <row r="7" ht="25" customHeight="1" spans="1:9">
      <c r="A7" s="6">
        <v>5</v>
      </c>
      <c r="B7" s="7" t="s">
        <v>107</v>
      </c>
      <c r="C7" s="7" t="s">
        <v>11</v>
      </c>
      <c r="D7" s="8" t="s">
        <v>103</v>
      </c>
      <c r="E7" s="7">
        <v>67.96</v>
      </c>
      <c r="F7" s="9">
        <v>81.5</v>
      </c>
      <c r="G7" s="10">
        <f t="shared" si="0"/>
        <v>74.73</v>
      </c>
      <c r="H7" s="11" t="s">
        <v>13</v>
      </c>
      <c r="I7" s="11" t="s">
        <v>13</v>
      </c>
    </row>
    <row r="8" ht="25" customHeight="1" spans="1:9">
      <c r="A8" s="6">
        <v>6</v>
      </c>
      <c r="B8" s="7" t="s">
        <v>108</v>
      </c>
      <c r="C8" s="7" t="s">
        <v>11</v>
      </c>
      <c r="D8" s="8" t="s">
        <v>103</v>
      </c>
      <c r="E8" s="7">
        <v>68.94</v>
      </c>
      <c r="F8" s="9">
        <v>79</v>
      </c>
      <c r="G8" s="10">
        <f t="shared" si="0"/>
        <v>73.97</v>
      </c>
      <c r="H8" s="11" t="s">
        <v>13</v>
      </c>
      <c r="I8" s="11" t="s">
        <v>13</v>
      </c>
    </row>
    <row r="9" ht="25" customHeight="1" spans="1:9">
      <c r="A9" s="6">
        <v>7</v>
      </c>
      <c r="B9" s="7" t="s">
        <v>109</v>
      </c>
      <c r="C9" s="7" t="s">
        <v>11</v>
      </c>
      <c r="D9" s="8" t="s">
        <v>103</v>
      </c>
      <c r="E9" s="7">
        <v>62.02</v>
      </c>
      <c r="F9" s="9">
        <v>83.8</v>
      </c>
      <c r="G9" s="10">
        <f t="shared" si="0"/>
        <v>72.91</v>
      </c>
      <c r="H9" s="11" t="s">
        <v>13</v>
      </c>
      <c r="I9" s="11" t="s">
        <v>13</v>
      </c>
    </row>
    <row r="10" ht="25" customHeight="1" spans="1:9">
      <c r="A10" s="6">
        <v>8</v>
      </c>
      <c r="B10" s="7" t="s">
        <v>37</v>
      </c>
      <c r="C10" s="7" t="s">
        <v>11</v>
      </c>
      <c r="D10" s="8" t="s">
        <v>103</v>
      </c>
      <c r="E10" s="7">
        <v>63.26</v>
      </c>
      <c r="F10" s="9">
        <v>81</v>
      </c>
      <c r="G10" s="10">
        <f t="shared" si="0"/>
        <v>72.13</v>
      </c>
      <c r="H10" s="11" t="s">
        <v>13</v>
      </c>
      <c r="I10" s="11" t="s">
        <v>13</v>
      </c>
    </row>
    <row r="11" ht="25" customHeight="1" spans="1:9">
      <c r="A11" s="6">
        <v>9</v>
      </c>
      <c r="B11" s="7" t="s">
        <v>110</v>
      </c>
      <c r="C11" s="7" t="s">
        <v>11</v>
      </c>
      <c r="D11" s="8" t="s">
        <v>103</v>
      </c>
      <c r="E11" s="7">
        <v>60</v>
      </c>
      <c r="F11" s="9">
        <v>82.7</v>
      </c>
      <c r="G11" s="10">
        <f t="shared" si="0"/>
        <v>71.35</v>
      </c>
      <c r="H11" s="11" t="s">
        <v>13</v>
      </c>
      <c r="I11" s="11" t="s">
        <v>13</v>
      </c>
    </row>
    <row r="12" ht="25" customHeight="1" spans="1:9">
      <c r="A12" s="6">
        <v>10</v>
      </c>
      <c r="B12" s="7" t="s">
        <v>111</v>
      </c>
      <c r="C12" s="7" t="s">
        <v>11</v>
      </c>
      <c r="D12" s="8" t="s">
        <v>103</v>
      </c>
      <c r="E12" s="7">
        <v>59.06</v>
      </c>
      <c r="F12" s="9">
        <v>82.6</v>
      </c>
      <c r="G12" s="10">
        <f t="shared" ref="G12:G31" si="1">E12*0.5+F12*0.5</f>
        <v>70.83</v>
      </c>
      <c r="H12" s="11" t="s">
        <v>13</v>
      </c>
      <c r="I12" s="11" t="s">
        <v>13</v>
      </c>
    </row>
  </sheetData>
  <sortState ref="A3:I35">
    <sortCondition ref="G3:G35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"/>
  <sheetViews>
    <sheetView tabSelected="1" workbookViewId="0">
      <selection activeCell="D3" sqref="D3"/>
    </sheetView>
  </sheetViews>
  <sheetFormatPr defaultColWidth="9" defaultRowHeight="13.5" outlineLevelRow="2"/>
  <cols>
    <col min="1" max="1" width="5.5" customWidth="1"/>
    <col min="2" max="2" width="6.25" customWidth="1"/>
    <col min="3" max="3" width="5.5" customWidth="1"/>
    <col min="4" max="4" width="9.375" customWidth="1"/>
    <col min="5" max="5" width="10.375" customWidth="1"/>
    <col min="6" max="6" width="9.75" style="1" customWidth="1"/>
    <col min="7" max="7" width="9.75" customWidth="1"/>
    <col min="8" max="8" width="10" customWidth="1"/>
    <col min="9" max="9" width="13.75" customWidth="1"/>
  </cols>
  <sheetData>
    <row r="1" customFormat="1" ht="36" customHeight="1" spans="1:9">
      <c r="A1" s="2" t="s">
        <v>112</v>
      </c>
      <c r="B1" s="2"/>
      <c r="C1" s="2"/>
      <c r="D1" s="2"/>
      <c r="E1" s="2"/>
      <c r="F1" s="2"/>
      <c r="G1" s="2"/>
      <c r="H1" s="2"/>
      <c r="I1" s="2"/>
    </row>
    <row r="2" customFormat="1" ht="39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6">
        <v>1</v>
      </c>
      <c r="B3" s="7" t="s">
        <v>113</v>
      </c>
      <c r="C3" s="7" t="s">
        <v>11</v>
      </c>
      <c r="D3" s="8" t="s">
        <v>114</v>
      </c>
      <c r="E3" s="7">
        <v>72.58</v>
      </c>
      <c r="F3" s="9">
        <v>83.2</v>
      </c>
      <c r="G3" s="6">
        <f>E3*0.5+F3*0.5</f>
        <v>77.89</v>
      </c>
      <c r="H3" s="6" t="s">
        <v>13</v>
      </c>
      <c r="I3" s="6" t="s">
        <v>13</v>
      </c>
    </row>
  </sheetData>
  <sortState ref="A3:J5">
    <sortCondition ref="G3:G5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selection activeCell="G4" sqref="G4"/>
    </sheetView>
  </sheetViews>
  <sheetFormatPr defaultColWidth="9" defaultRowHeight="13.5" outlineLevelRow="5"/>
  <cols>
    <col min="1" max="1" width="6.5" customWidth="1"/>
    <col min="2" max="2" width="7.75" customWidth="1"/>
    <col min="3" max="3" width="6.5" customWidth="1"/>
    <col min="4" max="5" width="9.5" customWidth="1"/>
    <col min="6" max="6" width="9.75" style="1" customWidth="1"/>
    <col min="7" max="7" width="10.125" style="1" customWidth="1"/>
    <col min="8" max="8" width="12.375" customWidth="1"/>
    <col min="9" max="9" width="11.375" customWidth="1"/>
  </cols>
  <sheetData>
    <row r="1" customFormat="1" ht="22.5" spans="1:8">
      <c r="A1" s="2" t="s">
        <v>15</v>
      </c>
      <c r="B1" s="2"/>
      <c r="C1" s="2"/>
      <c r="D1" s="2"/>
      <c r="E1" s="2"/>
      <c r="F1" s="2"/>
      <c r="G1" s="2"/>
      <c r="H1" s="2"/>
    </row>
    <row r="2" customFormat="1" ht="24" customHeight="1" spans="1:9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1" ht="25" customHeight="1" spans="1:9">
      <c r="A3" s="6">
        <v>1</v>
      </c>
      <c r="B3" s="7" t="s">
        <v>16</v>
      </c>
      <c r="C3" s="7" t="s">
        <v>11</v>
      </c>
      <c r="D3" s="8" t="s">
        <v>17</v>
      </c>
      <c r="E3" s="7">
        <v>77.02</v>
      </c>
      <c r="F3" s="9">
        <v>80.8</v>
      </c>
      <c r="G3" s="9">
        <f>E3*0.5+F3*0.5</f>
        <v>78.91</v>
      </c>
      <c r="H3" s="11" t="s">
        <v>13</v>
      </c>
      <c r="I3" s="11" t="s">
        <v>13</v>
      </c>
    </row>
    <row r="4" customFormat="1" ht="25" customHeight="1" spans="1:9">
      <c r="A4" s="6">
        <v>2</v>
      </c>
      <c r="B4" s="7" t="s">
        <v>18</v>
      </c>
      <c r="C4" s="7" t="s">
        <v>11</v>
      </c>
      <c r="D4" s="8" t="s">
        <v>17</v>
      </c>
      <c r="E4" s="7">
        <v>77.76</v>
      </c>
      <c r="F4" s="9">
        <v>75.4</v>
      </c>
      <c r="G4" s="9">
        <f>E4*0.5+F4*0.5</f>
        <v>76.58</v>
      </c>
      <c r="H4" s="11" t="s">
        <v>13</v>
      </c>
      <c r="I4" s="11" t="s">
        <v>13</v>
      </c>
    </row>
    <row r="5" customFormat="1" ht="17" customHeight="1" spans="2:7">
      <c r="B5" s="19"/>
      <c r="C5" s="19"/>
      <c r="D5" s="20"/>
      <c r="E5" s="19"/>
      <c r="F5" s="1"/>
      <c r="G5" s="1"/>
    </row>
    <row r="6" spans="2:5">
      <c r="B6" s="21"/>
      <c r="C6" s="21"/>
      <c r="D6" s="21"/>
      <c r="E6" s="21"/>
    </row>
  </sheetData>
  <sortState ref="A3:H8">
    <sortCondition ref="G3:G8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"/>
  <sheetViews>
    <sheetView workbookViewId="0">
      <selection activeCell="H3" sqref="H3"/>
    </sheetView>
  </sheetViews>
  <sheetFormatPr defaultColWidth="9" defaultRowHeight="13.5" outlineLevelRow="2"/>
  <cols>
    <col min="1" max="1" width="6" customWidth="1"/>
    <col min="2" max="2" width="8.125" customWidth="1"/>
    <col min="3" max="3" width="5.25" customWidth="1"/>
    <col min="4" max="4" width="9.625" customWidth="1"/>
    <col min="6" max="6" width="9.5" style="1" customWidth="1"/>
    <col min="7" max="7" width="9.75" customWidth="1"/>
    <col min="8" max="8" width="11.25" customWidth="1"/>
    <col min="9" max="9" width="10.625" customWidth="1"/>
  </cols>
  <sheetData>
    <row r="1" ht="22.5" spans="1:8">
      <c r="A1" s="2" t="s">
        <v>19</v>
      </c>
      <c r="B1" s="2"/>
      <c r="C1" s="2"/>
      <c r="D1" s="2"/>
      <c r="E1" s="2"/>
      <c r="F1" s="2"/>
      <c r="G1" s="2"/>
      <c r="H1" s="2"/>
    </row>
    <row r="2" customFormat="1" ht="27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20</v>
      </c>
      <c r="C3" s="7" t="s">
        <v>11</v>
      </c>
      <c r="D3" s="8" t="s">
        <v>21</v>
      </c>
      <c r="E3" s="7">
        <v>70.56</v>
      </c>
      <c r="F3" s="9">
        <v>80.4</v>
      </c>
      <c r="G3" s="6">
        <f>E3*0.5+F3*0.5</f>
        <v>75.48</v>
      </c>
      <c r="H3" s="11" t="s">
        <v>13</v>
      </c>
      <c r="I3" s="11" t="s">
        <v>13</v>
      </c>
    </row>
  </sheetData>
  <sortState ref="B3:G6">
    <sortCondition ref="E3:E6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"/>
  <sheetViews>
    <sheetView workbookViewId="0">
      <selection activeCell="F3" sqref="F3"/>
    </sheetView>
  </sheetViews>
  <sheetFormatPr defaultColWidth="9" defaultRowHeight="13.5" outlineLevelRow="2"/>
  <cols>
    <col min="1" max="1" width="5" customWidth="1"/>
    <col min="2" max="2" width="6.75" customWidth="1"/>
    <col min="3" max="3" width="4.875" customWidth="1"/>
    <col min="4" max="4" width="9.125" customWidth="1"/>
    <col min="5" max="5" width="8.75" customWidth="1"/>
    <col min="6" max="6" width="9.625" style="1" customWidth="1"/>
    <col min="7" max="7" width="9.625" customWidth="1"/>
    <col min="8" max="8" width="12" customWidth="1"/>
    <col min="9" max="9" width="10.875" customWidth="1"/>
  </cols>
  <sheetData>
    <row r="1" customFormat="1" ht="30" customHeight="1" spans="1:8">
      <c r="A1" s="2" t="s">
        <v>22</v>
      </c>
      <c r="B1" s="2"/>
      <c r="C1" s="2"/>
      <c r="D1" s="2"/>
      <c r="E1" s="2"/>
      <c r="F1" s="2"/>
      <c r="G1" s="2"/>
      <c r="H1" s="2"/>
    </row>
    <row r="2" customFormat="1" ht="27" customHeight="1" spans="1:9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23</v>
      </c>
      <c r="C3" s="7" t="s">
        <v>11</v>
      </c>
      <c r="D3" s="8" t="s">
        <v>24</v>
      </c>
      <c r="E3" s="7">
        <v>68.78</v>
      </c>
      <c r="F3" s="9">
        <v>84.6</v>
      </c>
      <c r="G3" s="6">
        <f>E3*0.5+F3*0.5</f>
        <v>76.69</v>
      </c>
      <c r="H3" s="6" t="s">
        <v>13</v>
      </c>
      <c r="I3" s="11" t="s">
        <v>13</v>
      </c>
    </row>
  </sheetData>
  <sortState ref="A3:I5">
    <sortCondition ref="G3:G5" descending="1"/>
  </sortState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H7" sqref="H7"/>
    </sheetView>
  </sheetViews>
  <sheetFormatPr defaultColWidth="9" defaultRowHeight="13.5"/>
  <cols>
    <col min="1" max="1" width="5.625" customWidth="1"/>
    <col min="2" max="2" width="8.25" customWidth="1"/>
    <col min="3" max="3" width="5.625" customWidth="1"/>
    <col min="4" max="5" width="9.125" customWidth="1"/>
    <col min="6" max="6" width="9.75" style="1" customWidth="1"/>
    <col min="7" max="7" width="9.625" style="15" customWidth="1"/>
    <col min="8" max="8" width="12.25" customWidth="1"/>
    <col min="9" max="9" width="10.75" customWidth="1"/>
  </cols>
  <sheetData>
    <row r="1" customFormat="1" ht="36" customHeight="1" spans="1:8">
      <c r="A1" s="2" t="s">
        <v>25</v>
      </c>
      <c r="B1" s="2"/>
      <c r="C1" s="2"/>
      <c r="D1" s="2"/>
      <c r="E1" s="2"/>
      <c r="F1" s="16"/>
      <c r="G1" s="2"/>
      <c r="H1" s="2"/>
    </row>
    <row r="2" customFormat="1" ht="37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26</v>
      </c>
      <c r="C3" s="7" t="s">
        <v>11</v>
      </c>
      <c r="D3" s="8" t="s">
        <v>27</v>
      </c>
      <c r="E3" s="7">
        <v>69.02</v>
      </c>
      <c r="F3" s="9">
        <v>89</v>
      </c>
      <c r="G3" s="6">
        <f t="shared" ref="G3:G43" si="0">E3*0.5+F3*0.5</f>
        <v>79.01</v>
      </c>
      <c r="H3" s="11" t="s">
        <v>13</v>
      </c>
      <c r="I3" s="11" t="s">
        <v>13</v>
      </c>
    </row>
    <row r="4" ht="25" customHeight="1" spans="1:9">
      <c r="A4" s="6">
        <v>2</v>
      </c>
      <c r="B4" s="7" t="s">
        <v>28</v>
      </c>
      <c r="C4" s="7" t="s">
        <v>11</v>
      </c>
      <c r="D4" s="8" t="s">
        <v>27</v>
      </c>
      <c r="E4" s="7">
        <v>70.42</v>
      </c>
      <c r="F4" s="9">
        <v>87</v>
      </c>
      <c r="G4" s="6">
        <f t="shared" si="0"/>
        <v>78.71</v>
      </c>
      <c r="H4" s="11" t="s">
        <v>13</v>
      </c>
      <c r="I4" s="11" t="s">
        <v>13</v>
      </c>
    </row>
    <row r="5" ht="25" customHeight="1" spans="1:9">
      <c r="A5" s="6">
        <v>3</v>
      </c>
      <c r="B5" s="7" t="s">
        <v>29</v>
      </c>
      <c r="C5" s="7" t="s">
        <v>11</v>
      </c>
      <c r="D5" s="8" t="s">
        <v>27</v>
      </c>
      <c r="E5" s="7">
        <v>77.16</v>
      </c>
      <c r="F5" s="9">
        <v>79.8</v>
      </c>
      <c r="G5" s="6">
        <f t="shared" si="0"/>
        <v>78.48</v>
      </c>
      <c r="H5" s="11" t="s">
        <v>13</v>
      </c>
      <c r="I5" s="11" t="s">
        <v>13</v>
      </c>
    </row>
    <row r="6" ht="25" customHeight="1" spans="1:9">
      <c r="A6" s="6">
        <v>4</v>
      </c>
      <c r="B6" s="7" t="s">
        <v>30</v>
      </c>
      <c r="C6" s="7" t="s">
        <v>11</v>
      </c>
      <c r="D6" s="8" t="s">
        <v>27</v>
      </c>
      <c r="E6" s="7">
        <v>73.82</v>
      </c>
      <c r="F6" s="9">
        <v>82.8</v>
      </c>
      <c r="G6" s="6">
        <f t="shared" si="0"/>
        <v>78.31</v>
      </c>
      <c r="H6" s="11" t="s">
        <v>13</v>
      </c>
      <c r="I6" s="11" t="s">
        <v>13</v>
      </c>
    </row>
    <row r="7" ht="25" customHeight="1" spans="1:9">
      <c r="A7" s="6">
        <v>5</v>
      </c>
      <c r="B7" s="7" t="s">
        <v>31</v>
      </c>
      <c r="C7" s="7" t="s">
        <v>11</v>
      </c>
      <c r="D7" s="8" t="s">
        <v>27</v>
      </c>
      <c r="E7" s="7">
        <v>66.64</v>
      </c>
      <c r="F7" s="9">
        <v>88.2</v>
      </c>
      <c r="G7" s="6">
        <f t="shared" si="0"/>
        <v>77.42</v>
      </c>
      <c r="H7" s="11" t="s">
        <v>13</v>
      </c>
      <c r="I7" s="11" t="s">
        <v>13</v>
      </c>
    </row>
    <row r="8" ht="25" customHeight="1" spans="1:9">
      <c r="A8" s="6">
        <v>6</v>
      </c>
      <c r="B8" s="7" t="s">
        <v>32</v>
      </c>
      <c r="C8" s="7" t="s">
        <v>11</v>
      </c>
      <c r="D8" s="8" t="s">
        <v>27</v>
      </c>
      <c r="E8" s="7">
        <v>65.64</v>
      </c>
      <c r="F8" s="9">
        <v>88.4</v>
      </c>
      <c r="G8" s="6">
        <f t="shared" si="0"/>
        <v>77.02</v>
      </c>
      <c r="H8" s="11" t="s">
        <v>13</v>
      </c>
      <c r="I8" s="11" t="s">
        <v>13</v>
      </c>
    </row>
    <row r="9" ht="25" customHeight="1" spans="1:9">
      <c r="A9" s="6">
        <v>7</v>
      </c>
      <c r="B9" s="7" t="s">
        <v>33</v>
      </c>
      <c r="C9" s="7" t="s">
        <v>11</v>
      </c>
      <c r="D9" s="8" t="s">
        <v>27</v>
      </c>
      <c r="E9" s="7">
        <v>65.02</v>
      </c>
      <c r="F9" s="9">
        <v>88.6</v>
      </c>
      <c r="G9" s="6">
        <f t="shared" si="0"/>
        <v>76.81</v>
      </c>
      <c r="H9" s="11" t="s">
        <v>13</v>
      </c>
      <c r="I9" s="11" t="s">
        <v>13</v>
      </c>
    </row>
    <row r="10" ht="25" customHeight="1" spans="1:9">
      <c r="A10" s="6">
        <v>8</v>
      </c>
      <c r="B10" s="7" t="s">
        <v>34</v>
      </c>
      <c r="C10" s="7" t="s">
        <v>11</v>
      </c>
      <c r="D10" s="8" t="s">
        <v>27</v>
      </c>
      <c r="E10" s="7">
        <v>72.08</v>
      </c>
      <c r="F10" s="9">
        <v>81</v>
      </c>
      <c r="G10" s="6">
        <f t="shared" si="0"/>
        <v>76.54</v>
      </c>
      <c r="H10" s="11" t="s">
        <v>13</v>
      </c>
      <c r="I10" s="11" t="s">
        <v>13</v>
      </c>
    </row>
    <row r="11" ht="25" customHeight="1" spans="1:9">
      <c r="A11" s="6">
        <v>9</v>
      </c>
      <c r="B11" s="7" t="s">
        <v>35</v>
      </c>
      <c r="C11" s="7" t="s">
        <v>36</v>
      </c>
      <c r="D11" s="8" t="s">
        <v>27</v>
      </c>
      <c r="E11" s="7">
        <v>68.22</v>
      </c>
      <c r="F11" s="9">
        <v>84.6</v>
      </c>
      <c r="G11" s="6">
        <f t="shared" si="0"/>
        <v>76.41</v>
      </c>
      <c r="H11" s="11" t="s">
        <v>13</v>
      </c>
      <c r="I11" s="11" t="s">
        <v>13</v>
      </c>
    </row>
    <row r="12" ht="25" customHeight="1" spans="1:9">
      <c r="A12" s="6">
        <v>10</v>
      </c>
      <c r="B12" s="7" t="s">
        <v>37</v>
      </c>
      <c r="C12" s="7" t="s">
        <v>11</v>
      </c>
      <c r="D12" s="8" t="s">
        <v>27</v>
      </c>
      <c r="E12" s="7">
        <v>63.52</v>
      </c>
      <c r="F12" s="9">
        <v>89</v>
      </c>
      <c r="G12" s="6">
        <f t="shared" si="0"/>
        <v>76.26</v>
      </c>
      <c r="H12" s="11" t="s">
        <v>13</v>
      </c>
      <c r="I12" s="11" t="s">
        <v>13</v>
      </c>
    </row>
    <row r="13" ht="25" customHeight="1" spans="1:9">
      <c r="A13" s="6">
        <v>11</v>
      </c>
      <c r="B13" s="7" t="s">
        <v>38</v>
      </c>
      <c r="C13" s="7" t="s">
        <v>11</v>
      </c>
      <c r="D13" s="8" t="s">
        <v>27</v>
      </c>
      <c r="E13" s="7">
        <v>70.34</v>
      </c>
      <c r="F13" s="9">
        <v>81.6</v>
      </c>
      <c r="G13" s="6">
        <f t="shared" si="0"/>
        <v>75.97</v>
      </c>
      <c r="H13" s="11" t="s">
        <v>13</v>
      </c>
      <c r="I13" s="11" t="s">
        <v>13</v>
      </c>
    </row>
    <row r="14" ht="25" customHeight="1" spans="1:9">
      <c r="A14" s="6">
        <v>12</v>
      </c>
      <c r="B14" s="7" t="s">
        <v>39</v>
      </c>
      <c r="C14" s="7" t="s">
        <v>11</v>
      </c>
      <c r="D14" s="8" t="s">
        <v>27</v>
      </c>
      <c r="E14" s="7">
        <v>68.8</v>
      </c>
      <c r="F14" s="9">
        <v>82.8</v>
      </c>
      <c r="G14" s="6">
        <f t="shared" si="0"/>
        <v>75.8</v>
      </c>
      <c r="H14" s="11" t="s">
        <v>13</v>
      </c>
      <c r="I14" s="11" t="s">
        <v>13</v>
      </c>
    </row>
    <row r="15" ht="25" customHeight="1" spans="1:9">
      <c r="A15" s="6">
        <v>13</v>
      </c>
      <c r="B15" s="7" t="s">
        <v>40</v>
      </c>
      <c r="C15" s="7" t="s">
        <v>11</v>
      </c>
      <c r="D15" s="8" t="s">
        <v>27</v>
      </c>
      <c r="E15" s="7">
        <v>66.96</v>
      </c>
      <c r="F15" s="9">
        <v>84</v>
      </c>
      <c r="G15" s="6">
        <f t="shared" si="0"/>
        <v>75.48</v>
      </c>
      <c r="H15" s="11" t="s">
        <v>13</v>
      </c>
      <c r="I15" s="11" t="s">
        <v>13</v>
      </c>
    </row>
    <row r="16" ht="25" customHeight="1" spans="1:9">
      <c r="A16" s="6">
        <v>14</v>
      </c>
      <c r="B16" s="7" t="s">
        <v>41</v>
      </c>
      <c r="C16" s="7" t="s">
        <v>11</v>
      </c>
      <c r="D16" s="8" t="s">
        <v>27</v>
      </c>
      <c r="E16" s="7">
        <v>67.64</v>
      </c>
      <c r="F16" s="9">
        <v>83.2</v>
      </c>
      <c r="G16" s="6">
        <f t="shared" si="0"/>
        <v>75.42</v>
      </c>
      <c r="H16" s="11" t="s">
        <v>13</v>
      </c>
      <c r="I16" s="11" t="s">
        <v>13</v>
      </c>
    </row>
    <row r="17" ht="25" customHeight="1" spans="1:9">
      <c r="A17" s="6">
        <v>15</v>
      </c>
      <c r="B17" s="7" t="s">
        <v>42</v>
      </c>
      <c r="C17" s="7" t="s">
        <v>11</v>
      </c>
      <c r="D17" s="8" t="s">
        <v>27</v>
      </c>
      <c r="E17" s="7">
        <v>68.06</v>
      </c>
      <c r="F17" s="9">
        <v>82.2</v>
      </c>
      <c r="G17" s="6">
        <f t="shared" si="0"/>
        <v>75.13</v>
      </c>
      <c r="H17" s="11" t="s">
        <v>13</v>
      </c>
      <c r="I17" s="11" t="s">
        <v>13</v>
      </c>
    </row>
  </sheetData>
  <sortState ref="A3:H48">
    <sortCondition ref="G3:G48" descending="1"/>
  </sortState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H7" sqref="H7"/>
    </sheetView>
  </sheetViews>
  <sheetFormatPr defaultColWidth="9" defaultRowHeight="13.5"/>
  <cols>
    <col min="1" max="1" width="4.875" customWidth="1"/>
    <col min="2" max="2" width="6.375" customWidth="1"/>
    <col min="3" max="3" width="5.5" customWidth="1"/>
    <col min="4" max="4" width="9.5" customWidth="1"/>
    <col min="5" max="5" width="10.5" customWidth="1"/>
    <col min="6" max="6" width="10.5" style="1" customWidth="1"/>
    <col min="7" max="7" width="10.25" style="12" customWidth="1"/>
    <col min="8" max="8" width="11.375" customWidth="1"/>
    <col min="9" max="9" width="11" customWidth="1"/>
  </cols>
  <sheetData>
    <row r="1" ht="27" customHeight="1" spans="1:9">
      <c r="A1" s="2" t="s">
        <v>43</v>
      </c>
      <c r="B1" s="2"/>
      <c r="C1" s="2"/>
      <c r="D1" s="2"/>
      <c r="E1" s="2"/>
      <c r="F1" s="2"/>
      <c r="G1" s="2"/>
      <c r="H1" s="2"/>
      <c r="I1" s="2"/>
    </row>
    <row r="2" customFormat="1" ht="39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44</v>
      </c>
      <c r="C3" s="7" t="s">
        <v>11</v>
      </c>
      <c r="D3" s="8" t="s">
        <v>45</v>
      </c>
      <c r="E3" s="7">
        <v>75.54</v>
      </c>
      <c r="F3" s="9">
        <v>83</v>
      </c>
      <c r="G3" s="9">
        <f t="shared" ref="G3:G38" si="0">E3*0.5+F3*0.5</f>
        <v>79.27</v>
      </c>
      <c r="H3" s="11" t="s">
        <v>13</v>
      </c>
      <c r="I3" s="11" t="s">
        <v>13</v>
      </c>
    </row>
    <row r="4" ht="25" customHeight="1" spans="1:9">
      <c r="A4" s="6">
        <v>2</v>
      </c>
      <c r="B4" s="7" t="s">
        <v>46</v>
      </c>
      <c r="C4" s="7" t="s">
        <v>11</v>
      </c>
      <c r="D4" s="8" t="s">
        <v>45</v>
      </c>
      <c r="E4" s="7">
        <v>79.08</v>
      </c>
      <c r="F4" s="9">
        <v>78.6</v>
      </c>
      <c r="G4" s="9">
        <f t="shared" si="0"/>
        <v>78.84</v>
      </c>
      <c r="H4" s="11" t="s">
        <v>13</v>
      </c>
      <c r="I4" s="11" t="s">
        <v>13</v>
      </c>
    </row>
    <row r="5" ht="25" customHeight="1" spans="1:9">
      <c r="A5" s="6">
        <v>3</v>
      </c>
      <c r="B5" s="7" t="s">
        <v>47</v>
      </c>
      <c r="C5" s="7" t="s">
        <v>11</v>
      </c>
      <c r="D5" s="8" t="s">
        <v>45</v>
      </c>
      <c r="E5" s="7">
        <v>73.54</v>
      </c>
      <c r="F5" s="9">
        <v>83.4</v>
      </c>
      <c r="G5" s="9">
        <f t="shared" si="0"/>
        <v>78.47</v>
      </c>
      <c r="H5" s="11" t="s">
        <v>13</v>
      </c>
      <c r="I5" s="11" t="s">
        <v>13</v>
      </c>
    </row>
    <row r="6" ht="25" customHeight="1" spans="1:9">
      <c r="A6" s="6">
        <v>4</v>
      </c>
      <c r="B6" s="7" t="s">
        <v>48</v>
      </c>
      <c r="C6" s="7" t="s">
        <v>11</v>
      </c>
      <c r="D6" s="8" t="s">
        <v>45</v>
      </c>
      <c r="E6" s="7">
        <v>72.74</v>
      </c>
      <c r="F6" s="9">
        <v>81.2</v>
      </c>
      <c r="G6" s="9">
        <f t="shared" si="0"/>
        <v>76.97</v>
      </c>
      <c r="H6" s="11" t="s">
        <v>13</v>
      </c>
      <c r="I6" s="11" t="s">
        <v>13</v>
      </c>
    </row>
    <row r="7" ht="25" customHeight="1" spans="1:9">
      <c r="A7" s="6">
        <v>5</v>
      </c>
      <c r="B7" s="7" t="s">
        <v>49</v>
      </c>
      <c r="C7" s="7" t="s">
        <v>11</v>
      </c>
      <c r="D7" s="8" t="s">
        <v>45</v>
      </c>
      <c r="E7" s="7">
        <v>71.6</v>
      </c>
      <c r="F7" s="9">
        <v>81.6</v>
      </c>
      <c r="G7" s="9">
        <f t="shared" si="0"/>
        <v>76.6</v>
      </c>
      <c r="H7" s="11" t="s">
        <v>13</v>
      </c>
      <c r="I7" s="11" t="s">
        <v>13</v>
      </c>
    </row>
    <row r="8" ht="25" customHeight="1" spans="1:9">
      <c r="A8" s="6">
        <v>6</v>
      </c>
      <c r="B8" s="7" t="s">
        <v>50</v>
      </c>
      <c r="C8" s="7" t="s">
        <v>11</v>
      </c>
      <c r="D8" s="8" t="s">
        <v>45</v>
      </c>
      <c r="E8" s="7">
        <v>71.42</v>
      </c>
      <c r="F8" s="9">
        <v>81.4</v>
      </c>
      <c r="G8" s="9">
        <f t="shared" si="0"/>
        <v>76.41</v>
      </c>
      <c r="H8" s="11" t="s">
        <v>13</v>
      </c>
      <c r="I8" s="11" t="s">
        <v>13</v>
      </c>
    </row>
    <row r="9" ht="25" customHeight="1" spans="1:9">
      <c r="A9" s="6">
        <v>7</v>
      </c>
      <c r="B9" s="7" t="s">
        <v>51</v>
      </c>
      <c r="C9" s="7" t="s">
        <v>11</v>
      </c>
      <c r="D9" s="8" t="s">
        <v>45</v>
      </c>
      <c r="E9" s="7">
        <v>70.6</v>
      </c>
      <c r="F9" s="9">
        <v>81.2</v>
      </c>
      <c r="G9" s="9">
        <f t="shared" si="0"/>
        <v>75.9</v>
      </c>
      <c r="H9" s="11" t="s">
        <v>13</v>
      </c>
      <c r="I9" s="11" t="s">
        <v>13</v>
      </c>
    </row>
    <row r="10" ht="25" customHeight="1" spans="1:9">
      <c r="A10" s="6">
        <v>8</v>
      </c>
      <c r="B10" s="7" t="s">
        <v>52</v>
      </c>
      <c r="C10" s="7" t="s">
        <v>11</v>
      </c>
      <c r="D10" s="8" t="s">
        <v>45</v>
      </c>
      <c r="E10" s="7">
        <v>71.7</v>
      </c>
      <c r="F10" s="9">
        <v>80</v>
      </c>
      <c r="G10" s="9">
        <f t="shared" si="0"/>
        <v>75.85</v>
      </c>
      <c r="H10" s="11" t="s">
        <v>13</v>
      </c>
      <c r="I10" s="11" t="s">
        <v>13</v>
      </c>
    </row>
    <row r="11" ht="25" customHeight="1" spans="1:9">
      <c r="A11" s="6">
        <v>9</v>
      </c>
      <c r="B11" s="7" t="s">
        <v>53</v>
      </c>
      <c r="C11" s="7" t="s">
        <v>11</v>
      </c>
      <c r="D11" s="8" t="s">
        <v>45</v>
      </c>
      <c r="E11" s="7">
        <v>70.52</v>
      </c>
      <c r="F11" s="9">
        <v>80.8</v>
      </c>
      <c r="G11" s="9">
        <f t="shared" si="0"/>
        <v>75.66</v>
      </c>
      <c r="H11" s="11" t="s">
        <v>13</v>
      </c>
      <c r="I11" s="11" t="s">
        <v>13</v>
      </c>
    </row>
    <row r="12" ht="25" customHeight="1" spans="1:9">
      <c r="A12" s="6">
        <v>10</v>
      </c>
      <c r="B12" s="7" t="s">
        <v>54</v>
      </c>
      <c r="C12" s="7" t="s">
        <v>11</v>
      </c>
      <c r="D12" s="8" t="s">
        <v>45</v>
      </c>
      <c r="E12" s="7">
        <v>71.76</v>
      </c>
      <c r="F12" s="9">
        <v>78.8</v>
      </c>
      <c r="G12" s="9">
        <f t="shared" si="0"/>
        <v>75.28</v>
      </c>
      <c r="H12" s="11" t="s">
        <v>13</v>
      </c>
      <c r="I12" s="11" t="s">
        <v>13</v>
      </c>
    </row>
    <row r="13" ht="25" customHeight="1" spans="1:9">
      <c r="A13" s="6">
        <v>11</v>
      </c>
      <c r="B13" s="7" t="s">
        <v>55</v>
      </c>
      <c r="C13" s="7" t="s">
        <v>11</v>
      </c>
      <c r="D13" s="8" t="s">
        <v>45</v>
      </c>
      <c r="E13" s="7">
        <v>68.88</v>
      </c>
      <c r="F13" s="9">
        <v>81.6</v>
      </c>
      <c r="G13" s="9">
        <f t="shared" si="0"/>
        <v>75.24</v>
      </c>
      <c r="H13" s="11" t="s">
        <v>13</v>
      </c>
      <c r="I13" s="11" t="s">
        <v>13</v>
      </c>
    </row>
    <row r="14" ht="25" customHeight="1" spans="1:9">
      <c r="A14" s="6">
        <v>12</v>
      </c>
      <c r="B14" s="7" t="s">
        <v>56</v>
      </c>
      <c r="C14" s="7" t="s">
        <v>36</v>
      </c>
      <c r="D14" s="8" t="s">
        <v>45</v>
      </c>
      <c r="E14" s="7">
        <v>70.26</v>
      </c>
      <c r="F14" s="9">
        <v>79.4</v>
      </c>
      <c r="G14" s="9">
        <f t="shared" si="0"/>
        <v>74.83</v>
      </c>
      <c r="H14" s="11" t="s">
        <v>13</v>
      </c>
      <c r="I14" s="11" t="s">
        <v>13</v>
      </c>
    </row>
    <row r="15" ht="25" customHeight="1" spans="1:9">
      <c r="A15" s="6">
        <v>13</v>
      </c>
      <c r="B15" s="7" t="s">
        <v>57</v>
      </c>
      <c r="C15" s="7" t="s">
        <v>11</v>
      </c>
      <c r="D15" s="8" t="s">
        <v>45</v>
      </c>
      <c r="E15" s="7">
        <v>71.92</v>
      </c>
      <c r="F15" s="9">
        <v>77.6</v>
      </c>
      <c r="G15" s="9">
        <f t="shared" si="0"/>
        <v>74.76</v>
      </c>
      <c r="H15" s="11" t="s">
        <v>13</v>
      </c>
      <c r="I15" s="11" t="s">
        <v>13</v>
      </c>
    </row>
    <row r="16" ht="25" customHeight="1" spans="1:9">
      <c r="A16" s="6">
        <v>14</v>
      </c>
      <c r="B16" s="7" t="s">
        <v>58</v>
      </c>
      <c r="C16" s="7" t="s">
        <v>11</v>
      </c>
      <c r="D16" s="8" t="s">
        <v>45</v>
      </c>
      <c r="E16" s="7">
        <v>67.4</v>
      </c>
      <c r="F16" s="9">
        <v>81.8</v>
      </c>
      <c r="G16" s="9">
        <f t="shared" si="0"/>
        <v>74.6</v>
      </c>
      <c r="H16" s="11" t="s">
        <v>13</v>
      </c>
      <c r="I16" s="11" t="s">
        <v>13</v>
      </c>
    </row>
  </sheetData>
  <sortState ref="A3:H45">
    <sortCondition ref="G3:G45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workbookViewId="0">
      <selection activeCell="G8" sqref="G8"/>
    </sheetView>
  </sheetViews>
  <sheetFormatPr defaultColWidth="9" defaultRowHeight="13.5"/>
  <cols>
    <col min="1" max="1" width="6.625" customWidth="1"/>
    <col min="2" max="2" width="7.375" customWidth="1"/>
    <col min="3" max="3" width="6.375" customWidth="1"/>
    <col min="4" max="4" width="9.5" customWidth="1"/>
    <col min="5" max="5" width="10.875" customWidth="1"/>
    <col min="6" max="6" width="9.625" style="1" customWidth="1"/>
    <col min="7" max="7" width="9.875" style="12" customWidth="1"/>
    <col min="8" max="8" width="11.125" customWidth="1"/>
    <col min="9" max="9" width="10.125" customWidth="1"/>
  </cols>
  <sheetData>
    <row r="1" customFormat="1" ht="36" customHeight="1" spans="1:9">
      <c r="A1" s="2" t="s">
        <v>59</v>
      </c>
      <c r="B1" s="2"/>
      <c r="C1" s="2"/>
      <c r="D1" s="2"/>
      <c r="E1" s="2"/>
      <c r="F1" s="2"/>
      <c r="G1" s="2"/>
      <c r="H1" s="2"/>
      <c r="I1" s="2"/>
    </row>
    <row r="2" customFormat="1" ht="33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60</v>
      </c>
      <c r="C3" s="7" t="s">
        <v>11</v>
      </c>
      <c r="D3" s="8" t="s">
        <v>61</v>
      </c>
      <c r="E3" s="7">
        <v>74.48</v>
      </c>
      <c r="F3" s="9">
        <v>81.6</v>
      </c>
      <c r="G3" s="9">
        <f t="shared" ref="G3:G31" si="0">E3*0.5+F3*0.5</f>
        <v>78.04</v>
      </c>
      <c r="H3" s="11" t="s">
        <v>13</v>
      </c>
      <c r="I3" s="11" t="s">
        <v>13</v>
      </c>
    </row>
    <row r="4" ht="25" customHeight="1" spans="1:9">
      <c r="A4" s="6">
        <v>2</v>
      </c>
      <c r="B4" s="7" t="s">
        <v>62</v>
      </c>
      <c r="C4" s="7" t="s">
        <v>11</v>
      </c>
      <c r="D4" s="8" t="s">
        <v>61</v>
      </c>
      <c r="E4" s="7">
        <v>71.16</v>
      </c>
      <c r="F4" s="9">
        <v>82.4</v>
      </c>
      <c r="G4" s="9">
        <f t="shared" si="0"/>
        <v>76.78</v>
      </c>
      <c r="H4" s="11" t="s">
        <v>13</v>
      </c>
      <c r="I4" s="11" t="s">
        <v>13</v>
      </c>
    </row>
    <row r="5" ht="25" customHeight="1" spans="1:9">
      <c r="A5" s="6">
        <v>3</v>
      </c>
      <c r="B5" s="7" t="s">
        <v>63</v>
      </c>
      <c r="C5" s="7" t="s">
        <v>11</v>
      </c>
      <c r="D5" s="8" t="s">
        <v>61</v>
      </c>
      <c r="E5" s="7">
        <v>71.58</v>
      </c>
      <c r="F5" s="9">
        <v>81.6</v>
      </c>
      <c r="G5" s="9">
        <f t="shared" si="0"/>
        <v>76.59</v>
      </c>
      <c r="H5" s="11" t="s">
        <v>13</v>
      </c>
      <c r="I5" s="11" t="s">
        <v>13</v>
      </c>
    </row>
    <row r="6" ht="25" customHeight="1" spans="1:9">
      <c r="A6" s="6">
        <v>4</v>
      </c>
      <c r="B6" s="7" t="s">
        <v>64</v>
      </c>
      <c r="C6" s="7" t="s">
        <v>11</v>
      </c>
      <c r="D6" s="8" t="s">
        <v>61</v>
      </c>
      <c r="E6" s="7">
        <v>69.92</v>
      </c>
      <c r="F6" s="9">
        <v>82.8</v>
      </c>
      <c r="G6" s="9">
        <f t="shared" si="0"/>
        <v>76.36</v>
      </c>
      <c r="H6" s="11" t="s">
        <v>13</v>
      </c>
      <c r="I6" s="11" t="s">
        <v>13</v>
      </c>
    </row>
    <row r="7" ht="25" customHeight="1" spans="1:9">
      <c r="A7" s="6">
        <v>5</v>
      </c>
      <c r="B7" s="7" t="s">
        <v>65</v>
      </c>
      <c r="C7" s="7" t="s">
        <v>11</v>
      </c>
      <c r="D7" s="8" t="s">
        <v>61</v>
      </c>
      <c r="E7" s="7">
        <v>68.44</v>
      </c>
      <c r="F7" s="9">
        <v>82.8</v>
      </c>
      <c r="G7" s="9">
        <f t="shared" si="0"/>
        <v>75.62</v>
      </c>
      <c r="H7" s="11" t="s">
        <v>13</v>
      </c>
      <c r="I7" s="11" t="s">
        <v>13</v>
      </c>
    </row>
    <row r="8" ht="25" customHeight="1" spans="1:9">
      <c r="A8" s="6">
        <v>6</v>
      </c>
      <c r="B8" s="7" t="s">
        <v>66</v>
      </c>
      <c r="C8" s="7" t="s">
        <v>11</v>
      </c>
      <c r="D8" s="8" t="s">
        <v>61</v>
      </c>
      <c r="E8" s="7">
        <v>69.48</v>
      </c>
      <c r="F8" s="9">
        <v>81</v>
      </c>
      <c r="G8" s="9">
        <f t="shared" si="0"/>
        <v>75.24</v>
      </c>
      <c r="H8" s="11" t="s">
        <v>13</v>
      </c>
      <c r="I8" s="11" t="s">
        <v>13</v>
      </c>
    </row>
    <row r="9" ht="25" customHeight="1" spans="1:9">
      <c r="A9" s="6">
        <v>7</v>
      </c>
      <c r="B9" s="7" t="s">
        <v>67</v>
      </c>
      <c r="C9" s="7" t="s">
        <v>11</v>
      </c>
      <c r="D9" s="8" t="s">
        <v>61</v>
      </c>
      <c r="E9" s="7">
        <v>68.18</v>
      </c>
      <c r="F9" s="9">
        <v>82.2</v>
      </c>
      <c r="G9" s="9">
        <f t="shared" si="0"/>
        <v>75.19</v>
      </c>
      <c r="H9" s="11" t="s">
        <v>13</v>
      </c>
      <c r="I9" s="11" t="s">
        <v>13</v>
      </c>
    </row>
    <row r="10" ht="25" customHeight="1" spans="1:9">
      <c r="A10" s="6">
        <v>8</v>
      </c>
      <c r="B10" s="7" t="s">
        <v>68</v>
      </c>
      <c r="C10" s="7" t="s">
        <v>11</v>
      </c>
      <c r="D10" s="8" t="s">
        <v>61</v>
      </c>
      <c r="E10" s="7">
        <v>68.46</v>
      </c>
      <c r="F10" s="9">
        <v>81.8</v>
      </c>
      <c r="G10" s="9">
        <f t="shared" si="0"/>
        <v>75.13</v>
      </c>
      <c r="H10" s="11" t="s">
        <v>13</v>
      </c>
      <c r="I10" s="11" t="s">
        <v>13</v>
      </c>
    </row>
    <row r="11" ht="25" customHeight="1" spans="1:9">
      <c r="A11" s="6">
        <v>9</v>
      </c>
      <c r="B11" s="7" t="s">
        <v>69</v>
      </c>
      <c r="C11" s="7" t="s">
        <v>11</v>
      </c>
      <c r="D11" s="8" t="s">
        <v>61</v>
      </c>
      <c r="E11" s="7">
        <v>69.6</v>
      </c>
      <c r="F11" s="9">
        <v>80.4</v>
      </c>
      <c r="G11" s="9">
        <f t="shared" si="0"/>
        <v>75</v>
      </c>
      <c r="H11" s="11" t="s">
        <v>13</v>
      </c>
      <c r="I11" s="11" t="s">
        <v>13</v>
      </c>
    </row>
    <row r="12" ht="25" customHeight="1" spans="1:9">
      <c r="A12" s="6">
        <v>10</v>
      </c>
      <c r="B12" s="7" t="s">
        <v>70</v>
      </c>
      <c r="C12" s="7" t="s">
        <v>11</v>
      </c>
      <c r="D12" s="8" t="s">
        <v>61</v>
      </c>
      <c r="E12" s="7">
        <v>70.54</v>
      </c>
      <c r="F12" s="9">
        <v>79.2</v>
      </c>
      <c r="G12" s="9">
        <f t="shared" si="0"/>
        <v>74.87</v>
      </c>
      <c r="H12" s="11" t="s">
        <v>13</v>
      </c>
      <c r="I12" s="11" t="s">
        <v>13</v>
      </c>
    </row>
  </sheetData>
  <sortState ref="A3:I32">
    <sortCondition ref="G3:G32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I6" sqref="I6"/>
    </sheetView>
  </sheetViews>
  <sheetFormatPr defaultColWidth="9" defaultRowHeight="13.5"/>
  <cols>
    <col min="1" max="1" width="5.75" customWidth="1"/>
    <col min="2" max="2" width="8.375" customWidth="1"/>
    <col min="3" max="3" width="5.75" customWidth="1"/>
    <col min="4" max="4" width="9.25" customWidth="1"/>
    <col min="5" max="5" width="9" customWidth="1"/>
    <col min="6" max="6" width="10" style="1" customWidth="1"/>
    <col min="7" max="7" width="9.625" style="12" customWidth="1"/>
    <col min="8" max="8" width="11.625" customWidth="1"/>
    <col min="9" max="9" width="11.5" customWidth="1"/>
  </cols>
  <sheetData>
    <row r="1" customFormat="1" ht="36" customHeight="1" spans="1:9">
      <c r="A1" s="2" t="s">
        <v>71</v>
      </c>
      <c r="B1" s="2"/>
      <c r="C1" s="2"/>
      <c r="D1" s="2"/>
      <c r="E1" s="2"/>
      <c r="F1" s="2"/>
      <c r="G1" s="2"/>
      <c r="H1" s="2"/>
      <c r="I1" s="2"/>
    </row>
    <row r="2" customFormat="1" ht="34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72</v>
      </c>
      <c r="C3" s="7" t="s">
        <v>36</v>
      </c>
      <c r="D3" s="8" t="s">
        <v>73</v>
      </c>
      <c r="E3" s="7">
        <v>74.8</v>
      </c>
      <c r="F3" s="9">
        <v>80.6</v>
      </c>
      <c r="G3" s="9">
        <f t="shared" ref="G3:G24" si="0">E3*0.5+F3*0.5</f>
        <v>77.7</v>
      </c>
      <c r="H3" s="6" t="s">
        <v>13</v>
      </c>
      <c r="I3" s="11" t="s">
        <v>13</v>
      </c>
    </row>
    <row r="4" ht="25" customHeight="1" spans="1:9">
      <c r="A4" s="6">
        <v>2</v>
      </c>
      <c r="B4" s="7" t="s">
        <v>74</v>
      </c>
      <c r="C4" s="7" t="s">
        <v>11</v>
      </c>
      <c r="D4" s="8" t="s">
        <v>73</v>
      </c>
      <c r="E4" s="7">
        <v>73.1</v>
      </c>
      <c r="F4" s="9">
        <v>76.8</v>
      </c>
      <c r="G4" s="9">
        <f t="shared" si="0"/>
        <v>74.95</v>
      </c>
      <c r="H4" s="6" t="s">
        <v>13</v>
      </c>
      <c r="I4" s="11" t="s">
        <v>13</v>
      </c>
    </row>
    <row r="5" ht="25" customHeight="1" spans="1:9">
      <c r="A5" s="6">
        <v>3</v>
      </c>
      <c r="B5" s="7" t="s">
        <v>75</v>
      </c>
      <c r="C5" s="7" t="s">
        <v>11</v>
      </c>
      <c r="D5" s="8" t="s">
        <v>73</v>
      </c>
      <c r="E5" s="7">
        <v>71.32</v>
      </c>
      <c r="F5" s="9">
        <v>78.2</v>
      </c>
      <c r="G5" s="9">
        <f t="shared" si="0"/>
        <v>74.76</v>
      </c>
      <c r="H5" s="6" t="s">
        <v>13</v>
      </c>
      <c r="I5" s="11" t="s">
        <v>13</v>
      </c>
    </row>
    <row r="6" ht="25" customHeight="1" spans="1:9">
      <c r="A6" s="6">
        <v>4</v>
      </c>
      <c r="B6" s="7" t="s">
        <v>76</v>
      </c>
      <c r="C6" s="7" t="s">
        <v>11</v>
      </c>
      <c r="D6" s="8" t="s">
        <v>73</v>
      </c>
      <c r="E6" s="7">
        <v>67.24</v>
      </c>
      <c r="F6" s="9">
        <v>81.6</v>
      </c>
      <c r="G6" s="9">
        <f t="shared" si="0"/>
        <v>74.42</v>
      </c>
      <c r="H6" s="6" t="s">
        <v>13</v>
      </c>
      <c r="I6" s="11" t="s">
        <v>13</v>
      </c>
    </row>
    <row r="7" ht="25" customHeight="1" spans="1:9">
      <c r="A7" s="6">
        <v>5</v>
      </c>
      <c r="B7" s="7" t="s">
        <v>77</v>
      </c>
      <c r="C7" s="7" t="s">
        <v>11</v>
      </c>
      <c r="D7" s="8" t="s">
        <v>73</v>
      </c>
      <c r="E7" s="7">
        <v>69.38</v>
      </c>
      <c r="F7" s="9">
        <v>79.2</v>
      </c>
      <c r="G7" s="9">
        <f t="shared" si="0"/>
        <v>74.29</v>
      </c>
      <c r="H7" s="6" t="s">
        <v>13</v>
      </c>
      <c r="I7" s="11" t="s">
        <v>13</v>
      </c>
    </row>
    <row r="8" ht="25" customHeight="1" spans="1:9">
      <c r="A8" s="6">
        <v>6</v>
      </c>
      <c r="B8" s="7" t="s">
        <v>78</v>
      </c>
      <c r="C8" s="7" t="s">
        <v>11</v>
      </c>
      <c r="D8" s="8" t="s">
        <v>73</v>
      </c>
      <c r="E8" s="8">
        <v>67.86</v>
      </c>
      <c r="F8" s="9">
        <v>79.6</v>
      </c>
      <c r="G8" s="9">
        <f t="shared" si="0"/>
        <v>73.73</v>
      </c>
      <c r="H8" s="6" t="s">
        <v>13</v>
      </c>
      <c r="I8" s="11" t="s">
        <v>13</v>
      </c>
    </row>
    <row r="9" ht="25" customHeight="1" spans="1:9">
      <c r="A9" s="6">
        <v>7</v>
      </c>
      <c r="B9" s="7" t="s">
        <v>79</v>
      </c>
      <c r="C9" s="7" t="s">
        <v>11</v>
      </c>
      <c r="D9" s="8" t="s">
        <v>73</v>
      </c>
      <c r="E9" s="8">
        <v>65.84</v>
      </c>
      <c r="F9" s="9">
        <v>80.2</v>
      </c>
      <c r="G9" s="9">
        <f t="shared" si="0"/>
        <v>73.02</v>
      </c>
      <c r="H9" s="6" t="s">
        <v>13</v>
      </c>
      <c r="I9" s="11" t="s">
        <v>13</v>
      </c>
    </row>
    <row r="10" ht="25" customHeight="1" spans="1:9">
      <c r="A10" s="6">
        <v>8</v>
      </c>
      <c r="B10" s="7" t="s">
        <v>80</v>
      </c>
      <c r="C10" s="7" t="s">
        <v>11</v>
      </c>
      <c r="D10" s="8" t="s">
        <v>73</v>
      </c>
      <c r="E10" s="7">
        <v>69.52</v>
      </c>
      <c r="F10" s="9">
        <v>76</v>
      </c>
      <c r="G10" s="9">
        <f t="shared" si="0"/>
        <v>72.76</v>
      </c>
      <c r="H10" s="6" t="s">
        <v>13</v>
      </c>
      <c r="I10" s="11" t="s">
        <v>13</v>
      </c>
    </row>
    <row r="11" spans="8:8">
      <c r="H11" s="14"/>
    </row>
  </sheetData>
  <sortState ref="A3:H26">
    <sortCondition ref="G3:G26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workbookViewId="0">
      <selection activeCell="F7" sqref="F7"/>
    </sheetView>
  </sheetViews>
  <sheetFormatPr defaultColWidth="9" defaultRowHeight="13.5"/>
  <cols>
    <col min="1" max="1" width="4.75" customWidth="1"/>
    <col min="2" max="2" width="7.75" customWidth="1"/>
    <col min="3" max="3" width="5.5" customWidth="1"/>
    <col min="4" max="5" width="9.75" customWidth="1"/>
    <col min="6" max="6" width="11" style="1" customWidth="1"/>
    <col min="7" max="8" width="10" style="12" customWidth="1"/>
    <col min="9" max="9" width="12" customWidth="1"/>
  </cols>
  <sheetData>
    <row r="1" customFormat="1" ht="36" customHeight="1" spans="1:9">
      <c r="A1" s="2" t="s">
        <v>81</v>
      </c>
      <c r="B1" s="2"/>
      <c r="C1" s="2"/>
      <c r="D1" s="2"/>
      <c r="E1" s="2"/>
      <c r="F1" s="2"/>
      <c r="G1" s="2"/>
      <c r="H1" s="2"/>
      <c r="I1" s="2"/>
    </row>
    <row r="2" customFormat="1" ht="36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82</v>
      </c>
      <c r="C3" s="7" t="s">
        <v>11</v>
      </c>
      <c r="D3" s="8" t="s">
        <v>83</v>
      </c>
      <c r="E3" s="7">
        <v>70.18</v>
      </c>
      <c r="F3" s="9">
        <v>79.9</v>
      </c>
      <c r="G3" s="9">
        <f t="shared" ref="G3:G34" si="0">E3*0.5+F3*0.5</f>
        <v>75.04</v>
      </c>
      <c r="H3" s="9" t="s">
        <v>13</v>
      </c>
      <c r="I3" s="6" t="s">
        <v>13</v>
      </c>
    </row>
    <row r="4" ht="25" customHeight="1" spans="1:9">
      <c r="A4" s="6">
        <v>2</v>
      </c>
      <c r="B4" s="7" t="s">
        <v>84</v>
      </c>
      <c r="C4" s="7" t="s">
        <v>11</v>
      </c>
      <c r="D4" s="8" t="s">
        <v>83</v>
      </c>
      <c r="E4" s="7">
        <v>68.68</v>
      </c>
      <c r="F4" s="9">
        <v>80.5</v>
      </c>
      <c r="G4" s="9">
        <f t="shared" si="0"/>
        <v>74.59</v>
      </c>
      <c r="H4" s="9" t="s">
        <v>13</v>
      </c>
      <c r="I4" s="6" t="s">
        <v>13</v>
      </c>
    </row>
    <row r="5" ht="25" customHeight="1" spans="1:9">
      <c r="A5" s="6">
        <v>3</v>
      </c>
      <c r="B5" s="7" t="s">
        <v>85</v>
      </c>
      <c r="C5" s="7" t="s">
        <v>11</v>
      </c>
      <c r="D5" s="8" t="s">
        <v>83</v>
      </c>
      <c r="E5" s="7">
        <v>65.68</v>
      </c>
      <c r="F5" s="9">
        <v>82.5</v>
      </c>
      <c r="G5" s="9">
        <f t="shared" si="0"/>
        <v>74.09</v>
      </c>
      <c r="H5" s="9" t="s">
        <v>13</v>
      </c>
      <c r="I5" s="6" t="s">
        <v>13</v>
      </c>
    </row>
    <row r="6" ht="25" customHeight="1" spans="1:9">
      <c r="A6" s="6">
        <v>4</v>
      </c>
      <c r="B6" s="7" t="s">
        <v>86</v>
      </c>
      <c r="C6" s="7" t="s">
        <v>11</v>
      </c>
      <c r="D6" s="8" t="s">
        <v>83</v>
      </c>
      <c r="E6" s="8">
        <v>69.06</v>
      </c>
      <c r="F6" s="9">
        <v>77</v>
      </c>
      <c r="G6" s="9">
        <f t="shared" si="0"/>
        <v>73.03</v>
      </c>
      <c r="H6" s="9" t="s">
        <v>13</v>
      </c>
      <c r="I6" s="6" t="s">
        <v>13</v>
      </c>
    </row>
    <row r="7" ht="25" customHeight="1" spans="1:9">
      <c r="A7" s="6">
        <v>5</v>
      </c>
      <c r="B7" s="7" t="s">
        <v>87</v>
      </c>
      <c r="C7" s="7" t="s">
        <v>11</v>
      </c>
      <c r="D7" s="8" t="s">
        <v>83</v>
      </c>
      <c r="E7" s="7">
        <v>63.18</v>
      </c>
      <c r="F7" s="9">
        <v>81.8</v>
      </c>
      <c r="G7" s="9">
        <f t="shared" si="0"/>
        <v>72.49</v>
      </c>
      <c r="H7" s="9" t="s">
        <v>13</v>
      </c>
      <c r="I7" s="6" t="s">
        <v>13</v>
      </c>
    </row>
    <row r="8" ht="25" customHeight="1" spans="1:9">
      <c r="A8" s="6">
        <v>6</v>
      </c>
      <c r="B8" s="7" t="s">
        <v>88</v>
      </c>
      <c r="C8" s="7" t="s">
        <v>11</v>
      </c>
      <c r="D8" s="8" t="s">
        <v>83</v>
      </c>
      <c r="E8" s="7">
        <v>66.1</v>
      </c>
      <c r="F8" s="9">
        <v>78.8</v>
      </c>
      <c r="G8" s="9">
        <f t="shared" si="0"/>
        <v>72.45</v>
      </c>
      <c r="H8" s="9" t="s">
        <v>13</v>
      </c>
      <c r="I8" s="6" t="s">
        <v>13</v>
      </c>
    </row>
    <row r="9" ht="25" customHeight="1" spans="1:9">
      <c r="A9" s="6">
        <v>7</v>
      </c>
      <c r="B9" s="7" t="s">
        <v>89</v>
      </c>
      <c r="C9" s="7" t="s">
        <v>11</v>
      </c>
      <c r="D9" s="8" t="s">
        <v>83</v>
      </c>
      <c r="E9" s="7">
        <v>62.38</v>
      </c>
      <c r="F9" s="9">
        <v>82.1</v>
      </c>
      <c r="G9" s="9">
        <f t="shared" si="0"/>
        <v>72.24</v>
      </c>
      <c r="H9" s="9" t="s">
        <v>13</v>
      </c>
      <c r="I9" s="6" t="s">
        <v>13</v>
      </c>
    </row>
    <row r="10" ht="25" customHeight="1" spans="1:9">
      <c r="A10" s="6">
        <v>8</v>
      </c>
      <c r="B10" s="7" t="s">
        <v>90</v>
      </c>
      <c r="C10" s="7" t="s">
        <v>11</v>
      </c>
      <c r="D10" s="8" t="s">
        <v>83</v>
      </c>
      <c r="E10" s="7">
        <v>65.9</v>
      </c>
      <c r="F10" s="9">
        <v>78.5</v>
      </c>
      <c r="G10" s="9">
        <f t="shared" si="0"/>
        <v>72.2</v>
      </c>
      <c r="H10" s="9" t="s">
        <v>13</v>
      </c>
      <c r="I10" s="6" t="s">
        <v>13</v>
      </c>
    </row>
    <row r="11" ht="25" customHeight="1" spans="1:9">
      <c r="A11" s="6">
        <v>9</v>
      </c>
      <c r="B11" s="7" t="s">
        <v>91</v>
      </c>
      <c r="C11" s="7" t="s">
        <v>11</v>
      </c>
      <c r="D11" s="8" t="s">
        <v>83</v>
      </c>
      <c r="E11" s="7">
        <v>62.86</v>
      </c>
      <c r="F11" s="9">
        <v>80.2</v>
      </c>
      <c r="G11" s="9">
        <f t="shared" si="0"/>
        <v>71.53</v>
      </c>
      <c r="H11" s="9" t="s">
        <v>13</v>
      </c>
      <c r="I11" s="6" t="s">
        <v>13</v>
      </c>
    </row>
    <row r="12" ht="25" customHeight="1" spans="1:9">
      <c r="A12" s="6">
        <v>10</v>
      </c>
      <c r="B12" s="7" t="s">
        <v>92</v>
      </c>
      <c r="C12" s="7" t="s">
        <v>11</v>
      </c>
      <c r="D12" s="8" t="s">
        <v>83</v>
      </c>
      <c r="E12" s="8">
        <v>63.28</v>
      </c>
      <c r="F12" s="9">
        <v>79.6</v>
      </c>
      <c r="G12" s="9">
        <f t="shared" si="0"/>
        <v>71.44</v>
      </c>
      <c r="H12" s="9" t="s">
        <v>13</v>
      </c>
      <c r="I12" s="6" t="s">
        <v>13</v>
      </c>
    </row>
    <row r="13" ht="25" customHeight="1" spans="1:9">
      <c r="A13" s="6">
        <v>11</v>
      </c>
      <c r="B13" s="7" t="s">
        <v>93</v>
      </c>
      <c r="C13" s="7" t="s">
        <v>11</v>
      </c>
      <c r="D13" s="8" t="s">
        <v>83</v>
      </c>
      <c r="E13" s="8">
        <v>61.02</v>
      </c>
      <c r="F13" s="9">
        <v>81.3</v>
      </c>
      <c r="G13" s="9">
        <f t="shared" si="0"/>
        <v>71.16</v>
      </c>
      <c r="H13" s="9" t="s">
        <v>13</v>
      </c>
      <c r="I13" s="6" t="s">
        <v>13</v>
      </c>
    </row>
    <row r="14" ht="25" customHeight="1" spans="1:9">
      <c r="A14" s="6">
        <v>12</v>
      </c>
      <c r="B14" s="7" t="s">
        <v>94</v>
      </c>
      <c r="C14" s="7" t="s">
        <v>11</v>
      </c>
      <c r="D14" s="8" t="s">
        <v>83</v>
      </c>
      <c r="E14" s="7">
        <v>63.98</v>
      </c>
      <c r="F14" s="9">
        <v>77.7</v>
      </c>
      <c r="G14" s="9">
        <f t="shared" si="0"/>
        <v>70.84</v>
      </c>
      <c r="H14" s="9" t="s">
        <v>13</v>
      </c>
      <c r="I14" s="6" t="s">
        <v>13</v>
      </c>
    </row>
  </sheetData>
  <sortState ref="A3:H39">
    <sortCondition ref="G3:G39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初中数学</vt:lpstr>
      <vt:lpstr>初中英语</vt:lpstr>
      <vt:lpstr>初中化学</vt:lpstr>
      <vt:lpstr>初中物理</vt:lpstr>
      <vt:lpstr>小学数学</vt:lpstr>
      <vt:lpstr>小学语文</vt:lpstr>
      <vt:lpstr>小学英语</vt:lpstr>
      <vt:lpstr>小学计算机</vt:lpstr>
      <vt:lpstr>小学美术</vt:lpstr>
      <vt:lpstr>小学体育</vt:lpstr>
      <vt:lpstr>小学音乐</vt:lpstr>
      <vt:lpstr>特教教师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2016-08-21T06:33:00Z</dcterms:created>
  <dcterms:modified xsi:type="dcterms:W3CDTF">2016-09-06T08:37:31Z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