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<sst xmlns="http://schemas.openxmlformats.org/spreadsheetml/2006/main" count="341" uniqueCount="144">
  <si>
    <t>姓 名</t>
  </si>
  <si>
    <t>性别</t>
  </si>
  <si>
    <t>报考学科</t>
  </si>
  <si>
    <t>笔试成绩</t>
  </si>
  <si>
    <t>笔试权重70%</t>
  </si>
  <si>
    <t>面试成绩</t>
  </si>
  <si>
    <t>面试权重30%</t>
  </si>
  <si>
    <t>总 成 绩</t>
  </si>
  <si>
    <t>排 名</t>
  </si>
  <si>
    <t>李毓才</t>
  </si>
  <si>
    <t>男</t>
  </si>
  <si>
    <t>初中体育</t>
  </si>
  <si>
    <t>38</t>
  </si>
  <si>
    <t>女</t>
  </si>
  <si>
    <t>初中音乐</t>
  </si>
  <si>
    <t>韩滢滢</t>
  </si>
  <si>
    <t>48.5</t>
  </si>
  <si>
    <t>初中语文</t>
  </si>
  <si>
    <t>王静</t>
  </si>
  <si>
    <t>慕铭杰</t>
  </si>
  <si>
    <t>王金伟</t>
  </si>
  <si>
    <t>50.5</t>
  </si>
  <si>
    <t>62.5</t>
  </si>
  <si>
    <t>54</t>
  </si>
  <si>
    <t>50</t>
  </si>
  <si>
    <t>57</t>
  </si>
  <si>
    <t>58</t>
  </si>
  <si>
    <t>49</t>
  </si>
  <si>
    <t>64</t>
  </si>
  <si>
    <t>48</t>
  </si>
  <si>
    <t>59</t>
  </si>
  <si>
    <t>43</t>
  </si>
  <si>
    <t>冯博雅</t>
  </si>
  <si>
    <t>小学美术</t>
  </si>
  <si>
    <t>姚路平</t>
  </si>
  <si>
    <t>王伟</t>
  </si>
  <si>
    <t>44</t>
  </si>
  <si>
    <t>42.5</t>
  </si>
  <si>
    <t>小学数学</t>
  </si>
  <si>
    <t>陈艳荣</t>
  </si>
  <si>
    <t>李孟玉</t>
  </si>
  <si>
    <t>王冉</t>
  </si>
  <si>
    <t>马盼盼</t>
  </si>
  <si>
    <t>韩笑</t>
  </si>
  <si>
    <t>孙炜煜</t>
  </si>
  <si>
    <t>马静雅</t>
  </si>
  <si>
    <t>郭娟</t>
  </si>
  <si>
    <t>胡红雪</t>
  </si>
  <si>
    <t>苏业</t>
  </si>
  <si>
    <t>刘晶</t>
  </si>
  <si>
    <t>张廷廷</t>
  </si>
  <si>
    <t>李坤</t>
  </si>
  <si>
    <t>董雅净</t>
  </si>
  <si>
    <t>陈雪皎</t>
  </si>
  <si>
    <t>宋美丽</t>
  </si>
  <si>
    <t>王钰</t>
  </si>
  <si>
    <t>马儒云</t>
  </si>
  <si>
    <t>52.5</t>
  </si>
  <si>
    <t>57.5</t>
  </si>
  <si>
    <t>55.5</t>
  </si>
  <si>
    <t>65</t>
  </si>
  <si>
    <t>51.5</t>
  </si>
  <si>
    <t>67.5</t>
  </si>
  <si>
    <t>53</t>
  </si>
  <si>
    <t>53.5</t>
  </si>
  <si>
    <t>56</t>
  </si>
  <si>
    <t>54.5</t>
  </si>
  <si>
    <t>65.5</t>
  </si>
  <si>
    <t>55</t>
  </si>
  <si>
    <t>学前教育</t>
  </si>
  <si>
    <t>张凌茹</t>
  </si>
  <si>
    <t>王启愚</t>
  </si>
  <si>
    <t>王园园</t>
  </si>
  <si>
    <t>王玉亭</t>
  </si>
  <si>
    <t>赵丽铭</t>
  </si>
  <si>
    <t>邢亚培</t>
  </si>
  <si>
    <t>侯会莲</t>
  </si>
  <si>
    <t>邱睿攀</t>
  </si>
  <si>
    <t>魏月晓</t>
  </si>
  <si>
    <t>陈晓婷</t>
  </si>
  <si>
    <t>46.5</t>
  </si>
  <si>
    <t>45</t>
  </si>
  <si>
    <t>44.5</t>
  </si>
  <si>
    <t>47.5</t>
  </si>
  <si>
    <t>46</t>
  </si>
  <si>
    <t>40</t>
  </si>
  <si>
    <t>59.5</t>
  </si>
  <si>
    <t>初中美术</t>
  </si>
  <si>
    <t>潘海潮</t>
  </si>
  <si>
    <t>初中数学</t>
  </si>
  <si>
    <t>关艳杰</t>
  </si>
  <si>
    <t>夏敏敏</t>
  </si>
  <si>
    <t>张敬</t>
  </si>
  <si>
    <t>68.5</t>
  </si>
  <si>
    <t>60.5</t>
  </si>
  <si>
    <t>61</t>
  </si>
  <si>
    <t>薛莲</t>
  </si>
  <si>
    <t>初中英语</t>
  </si>
  <si>
    <t>曹萌</t>
  </si>
  <si>
    <t>冯培</t>
  </si>
  <si>
    <t>63</t>
  </si>
  <si>
    <t>赵小红</t>
  </si>
  <si>
    <t>初中政治</t>
  </si>
  <si>
    <t>张义梅</t>
  </si>
  <si>
    <t>王宝令</t>
  </si>
  <si>
    <t>历史</t>
  </si>
  <si>
    <t>崔玉强</t>
  </si>
  <si>
    <t>小学体育</t>
  </si>
  <si>
    <t>李海建</t>
  </si>
  <si>
    <t>李路晓</t>
  </si>
  <si>
    <t>刘敏</t>
  </si>
  <si>
    <t>41.5</t>
  </si>
  <si>
    <t>张雨薇</t>
  </si>
  <si>
    <t>小学音乐</t>
  </si>
  <si>
    <t>李玉平</t>
  </si>
  <si>
    <t>刘亚燃</t>
  </si>
  <si>
    <t>王琼</t>
  </si>
  <si>
    <t>53.8</t>
  </si>
  <si>
    <t>张丽媛</t>
  </si>
  <si>
    <t>小学英语</t>
  </si>
  <si>
    <t>刘媛</t>
  </si>
  <si>
    <t>王洪艳</t>
  </si>
  <si>
    <t>侯秀影</t>
  </si>
  <si>
    <t>小学语文</t>
  </si>
  <si>
    <t>吴熙</t>
  </si>
  <si>
    <t>刘青</t>
  </si>
  <si>
    <t>冀林萍</t>
  </si>
  <si>
    <t>李真</t>
  </si>
  <si>
    <t>秦萌</t>
  </si>
  <si>
    <t>石玉兰</t>
  </si>
  <si>
    <t>秦凌云</t>
  </si>
  <si>
    <t>张一可</t>
  </si>
  <si>
    <t>于莹</t>
  </si>
  <si>
    <t>张琳</t>
  </si>
  <si>
    <t>于晓</t>
  </si>
  <si>
    <t>宋鸽</t>
  </si>
  <si>
    <t>刘莎</t>
  </si>
  <si>
    <t>刘明</t>
  </si>
  <si>
    <t>李倩倩</t>
  </si>
  <si>
    <t>许娟娟</t>
  </si>
  <si>
    <t>60</t>
  </si>
  <si>
    <t>58.5</t>
  </si>
  <si>
    <t>序号</t>
  </si>
  <si>
    <t>教师岗位录取人员名单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</si>
</sst>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7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7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0" fillId="0" borderId="3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3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36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7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7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7" fillId="18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7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40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1" fillId="13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20" fillId="7" borderId="11" applyNumberFormat="0" applyAlignment="0" applyProtection="0"/>
    <xf numFmtId="0" fontId="42" fillId="9" borderId="8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4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16" fillId="5" borderId="12" applyNumberFormat="0" applyFont="0" applyAlignment="0" applyProtection="0"/>
    <xf numFmtId="0" fontId="16" fillId="5" borderId="12" applyNumberFormat="0" applyFont="0" applyAlignment="0" applyProtection="0"/>
    <xf numFmtId="0" fontId="16" fillId="5" borderId="12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431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49" fontId="7" fillId="0" borderId="13" xfId="43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158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0" fillId="0" borderId="13" xfId="112" applyBorder="1" applyAlignment="1">
      <alignment horizontal="center" vertical="center" wrapText="1"/>
      <protection/>
    </xf>
    <xf numFmtId="0" fontId="0" fillId="0" borderId="13" xfId="112" applyFill="1" applyBorder="1" applyAlignment="1">
      <alignment horizontal="center" vertical="center" wrapText="1"/>
      <protection/>
    </xf>
    <xf numFmtId="0" fontId="0" fillId="0" borderId="13" xfId="385" applyBorder="1" applyAlignment="1">
      <alignment horizontal="center" vertical="center" wrapText="1"/>
      <protection/>
    </xf>
    <xf numFmtId="0" fontId="0" fillId="0" borderId="13" xfId="385" applyFill="1" applyBorder="1" applyAlignment="1">
      <alignment horizontal="center" vertical="center" wrapText="1"/>
      <protection/>
    </xf>
    <xf numFmtId="176" fontId="0" fillId="0" borderId="13" xfId="341" applyNumberFormat="1" applyFill="1" applyBorder="1" applyAlignment="1">
      <alignment horizontal="center" vertical="center" wrapText="1"/>
      <protection/>
    </xf>
    <xf numFmtId="177" fontId="0" fillId="0" borderId="13" xfId="253" applyNumberFormat="1" applyFill="1" applyBorder="1" applyAlignment="1">
      <alignment horizontal="center" vertical="center" wrapText="1"/>
      <protection/>
    </xf>
    <xf numFmtId="176" fontId="0" fillId="0" borderId="13" xfId="209" applyNumberFormat="1" applyFill="1" applyBorder="1" applyAlignment="1">
      <alignment horizontal="center" vertical="center" wrapText="1"/>
      <protection/>
    </xf>
    <xf numFmtId="176" fontId="0" fillId="0" borderId="13" xfId="165" applyNumberForma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3" xfId="43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13" xfId="249" applyNumberFormat="1" applyFont="1" applyBorder="1" applyAlignment="1">
      <alignment horizontal="center" vertical="center" wrapText="1"/>
      <protection/>
    </xf>
    <xf numFmtId="49" fontId="25" fillId="0" borderId="13" xfId="296" applyNumberFormat="1" applyFont="1" applyBorder="1" applyAlignment="1">
      <alignment horizontal="center" vertical="center" wrapText="1"/>
      <protection/>
    </xf>
    <xf numFmtId="49" fontId="25" fillId="0" borderId="13" xfId="300" applyNumberFormat="1" applyFont="1" applyBorder="1" applyAlignment="1">
      <alignment horizontal="center" vertical="center" wrapText="1"/>
      <protection/>
    </xf>
    <xf numFmtId="49" fontId="25" fillId="0" borderId="13" xfId="347" applyNumberFormat="1" applyFont="1" applyBorder="1" applyAlignment="1">
      <alignment horizontal="center" vertical="center" wrapText="1"/>
      <protection/>
    </xf>
    <xf numFmtId="49" fontId="25" fillId="0" borderId="13" xfId="131" applyNumberFormat="1" applyFont="1" applyBorder="1" applyAlignment="1">
      <alignment horizontal="center" vertical="center" wrapText="1"/>
      <protection/>
    </xf>
    <xf numFmtId="49" fontId="25" fillId="0" borderId="13" xfId="164" applyNumberFormat="1" applyFont="1" applyBorder="1" applyAlignment="1">
      <alignment horizontal="center" vertical="center" wrapText="1"/>
      <protection/>
    </xf>
    <xf numFmtId="49" fontId="25" fillId="0" borderId="13" xfId="163" applyNumberFormat="1" applyFont="1" applyBorder="1" applyAlignment="1">
      <alignment horizontal="center" vertical="center" wrapText="1"/>
      <protection/>
    </xf>
    <xf numFmtId="49" fontId="25" fillId="0" borderId="13" xfId="430" applyNumberFormat="1" applyFont="1" applyBorder="1" applyAlignment="1">
      <alignment horizontal="center" vertical="center" wrapText="1"/>
      <protection/>
    </xf>
    <xf numFmtId="49" fontId="25" fillId="0" borderId="13" xfId="156" applyNumberFormat="1" applyFont="1" applyBorder="1" applyAlignment="1">
      <alignment horizontal="center" vertical="center" wrapText="1"/>
      <protection/>
    </xf>
    <xf numFmtId="49" fontId="25" fillId="0" borderId="13" xfId="157" applyNumberFormat="1" applyFont="1" applyBorder="1" applyAlignment="1">
      <alignment horizontal="center" vertical="center" wrapText="1"/>
      <protection/>
    </xf>
    <xf numFmtId="49" fontId="25" fillId="0" borderId="13" xfId="158" applyNumberFormat="1" applyFont="1" applyBorder="1" applyAlignment="1">
      <alignment horizontal="center" vertical="center" wrapText="1"/>
      <protection/>
    </xf>
    <xf numFmtId="49" fontId="25" fillId="0" borderId="13" xfId="159" applyNumberFormat="1" applyFont="1" applyBorder="1" applyAlignment="1">
      <alignment horizontal="center" vertical="center" wrapText="1"/>
      <protection/>
    </xf>
    <xf numFmtId="49" fontId="25" fillId="0" borderId="13" xfId="160" applyNumberFormat="1" applyFont="1" applyBorder="1" applyAlignment="1">
      <alignment horizontal="center" vertical="center" wrapText="1"/>
      <protection/>
    </xf>
    <xf numFmtId="49" fontId="25" fillId="0" borderId="13" xfId="162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9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0 10" xfId="113"/>
    <cellStyle name="常规 10 11" xfId="114"/>
    <cellStyle name="常规 10 12" xfId="115"/>
    <cellStyle name="常规 10 13" xfId="116"/>
    <cellStyle name="常规 10 14" xfId="117"/>
    <cellStyle name="常规 10 15" xfId="118"/>
    <cellStyle name="常规 10 16" xfId="119"/>
    <cellStyle name="常规 10 17" xfId="120"/>
    <cellStyle name="常规 10 18" xfId="121"/>
    <cellStyle name="常规 10 19" xfId="122"/>
    <cellStyle name="常规 10 2" xfId="123"/>
    <cellStyle name="常规 10 20" xfId="124"/>
    <cellStyle name="常规 10 21" xfId="125"/>
    <cellStyle name="常规 10 22" xfId="126"/>
    <cellStyle name="常规 10 23" xfId="127"/>
    <cellStyle name="常规 10 24" xfId="128"/>
    <cellStyle name="常规 10 25" xfId="129"/>
    <cellStyle name="常规 10 26" xfId="130"/>
    <cellStyle name="常规 10 27" xfId="131"/>
    <cellStyle name="常规 10 28" xfId="132"/>
    <cellStyle name="常规 10 29" xfId="133"/>
    <cellStyle name="常规 10 3" xfId="134"/>
    <cellStyle name="常规 10 30" xfId="135"/>
    <cellStyle name="常规 10 31" xfId="136"/>
    <cellStyle name="常规 10 32" xfId="137"/>
    <cellStyle name="常规 10 33" xfId="138"/>
    <cellStyle name="常规 10 34" xfId="139"/>
    <cellStyle name="常规 10 35" xfId="140"/>
    <cellStyle name="常规 10 36" xfId="141"/>
    <cellStyle name="常规 10 37" xfId="142"/>
    <cellStyle name="常规 10 38" xfId="143"/>
    <cellStyle name="常规 10 39" xfId="144"/>
    <cellStyle name="常规 10 4" xfId="145"/>
    <cellStyle name="常规 10 40" xfId="146"/>
    <cellStyle name="常规 10 41" xfId="147"/>
    <cellStyle name="常规 10 42" xfId="148"/>
    <cellStyle name="常规 10 43" xfId="149"/>
    <cellStyle name="常规 10 44" xfId="150"/>
    <cellStyle name="常规 10 5" xfId="151"/>
    <cellStyle name="常规 10 6" xfId="152"/>
    <cellStyle name="常规 10 7" xfId="153"/>
    <cellStyle name="常规 10 8" xfId="154"/>
    <cellStyle name="常规 10 9" xfId="155"/>
    <cellStyle name="常规 11" xfId="156"/>
    <cellStyle name="常规 12" xfId="157"/>
    <cellStyle name="常规 13" xfId="158"/>
    <cellStyle name="常规 14" xfId="159"/>
    <cellStyle name="常规 15" xfId="160"/>
    <cellStyle name="常规 16" xfId="161"/>
    <cellStyle name="常规 17" xfId="162"/>
    <cellStyle name="常规 18" xfId="163"/>
    <cellStyle name="常规 19" xfId="164"/>
    <cellStyle name="常规 2" xfId="165"/>
    <cellStyle name="常规 2 10" xfId="166"/>
    <cellStyle name="常规 2 11" xfId="167"/>
    <cellStyle name="常规 2 12" xfId="168"/>
    <cellStyle name="常规 2 13" xfId="169"/>
    <cellStyle name="常规 2 14" xfId="170"/>
    <cellStyle name="常规 2 15" xfId="171"/>
    <cellStyle name="常规 2 16" xfId="172"/>
    <cellStyle name="常规 2 17" xfId="173"/>
    <cellStyle name="常规 2 18" xfId="174"/>
    <cellStyle name="常规 2 19" xfId="175"/>
    <cellStyle name="常规 2 2" xfId="176"/>
    <cellStyle name="常规 2 20" xfId="177"/>
    <cellStyle name="常规 2 21" xfId="178"/>
    <cellStyle name="常规 2 22" xfId="179"/>
    <cellStyle name="常规 2 23" xfId="180"/>
    <cellStyle name="常规 2 24" xfId="181"/>
    <cellStyle name="常规 2 25" xfId="182"/>
    <cellStyle name="常规 2 26" xfId="183"/>
    <cellStyle name="常规 2 27" xfId="184"/>
    <cellStyle name="常规 2 28" xfId="185"/>
    <cellStyle name="常规 2 29" xfId="186"/>
    <cellStyle name="常规 2 3" xfId="187"/>
    <cellStyle name="常规 2 30" xfId="188"/>
    <cellStyle name="常规 2 31" xfId="189"/>
    <cellStyle name="常规 2 32" xfId="190"/>
    <cellStyle name="常规 2 33" xfId="191"/>
    <cellStyle name="常规 2 34" xfId="192"/>
    <cellStyle name="常规 2 35" xfId="193"/>
    <cellStyle name="常规 2 36" xfId="194"/>
    <cellStyle name="常规 2 37" xfId="195"/>
    <cellStyle name="常规 2 38" xfId="196"/>
    <cellStyle name="常规 2 39" xfId="197"/>
    <cellStyle name="常规 2 4" xfId="198"/>
    <cellStyle name="常规 2 40" xfId="199"/>
    <cellStyle name="常规 2 41" xfId="200"/>
    <cellStyle name="常规 2 42" xfId="201"/>
    <cellStyle name="常规 2 43" xfId="202"/>
    <cellStyle name="常规 2 44" xfId="203"/>
    <cellStyle name="常规 2 5" xfId="204"/>
    <cellStyle name="常规 2 6" xfId="205"/>
    <cellStyle name="常规 2 7" xfId="206"/>
    <cellStyle name="常规 2 8" xfId="207"/>
    <cellStyle name="常规 2 9" xfId="208"/>
    <cellStyle name="常规 3" xfId="209"/>
    <cellStyle name="常规 3 10" xfId="210"/>
    <cellStyle name="常规 3 11" xfId="211"/>
    <cellStyle name="常规 3 12" xfId="212"/>
    <cellStyle name="常规 3 13" xfId="213"/>
    <cellStyle name="常规 3 14" xfId="214"/>
    <cellStyle name="常规 3 15" xfId="215"/>
    <cellStyle name="常规 3 16" xfId="216"/>
    <cellStyle name="常规 3 17" xfId="217"/>
    <cellStyle name="常规 3 18" xfId="218"/>
    <cellStyle name="常规 3 19" xfId="219"/>
    <cellStyle name="常规 3 2" xfId="220"/>
    <cellStyle name="常规 3 20" xfId="221"/>
    <cellStyle name="常规 3 21" xfId="222"/>
    <cellStyle name="常规 3 22" xfId="223"/>
    <cellStyle name="常规 3 23" xfId="224"/>
    <cellStyle name="常规 3 24" xfId="225"/>
    <cellStyle name="常规 3 25" xfId="226"/>
    <cellStyle name="常规 3 26" xfId="227"/>
    <cellStyle name="常规 3 27" xfId="228"/>
    <cellStyle name="常规 3 28" xfId="229"/>
    <cellStyle name="常规 3 29" xfId="230"/>
    <cellStyle name="常规 3 3" xfId="231"/>
    <cellStyle name="常规 3 30" xfId="232"/>
    <cellStyle name="常规 3 31" xfId="233"/>
    <cellStyle name="常规 3 32" xfId="234"/>
    <cellStyle name="常规 3 33" xfId="235"/>
    <cellStyle name="常规 3 34" xfId="236"/>
    <cellStyle name="常规 3 35" xfId="237"/>
    <cellStyle name="常规 3 36" xfId="238"/>
    <cellStyle name="常规 3 37" xfId="239"/>
    <cellStyle name="常规 3 38" xfId="240"/>
    <cellStyle name="常规 3 39" xfId="241"/>
    <cellStyle name="常规 3 4" xfId="242"/>
    <cellStyle name="常规 3 40" xfId="243"/>
    <cellStyle name="常规 3 41" xfId="244"/>
    <cellStyle name="常规 3 42" xfId="245"/>
    <cellStyle name="常规 3 43" xfId="246"/>
    <cellStyle name="常规 3 44" xfId="247"/>
    <cellStyle name="常规 3 5" xfId="248"/>
    <cellStyle name="常规 3 6" xfId="249"/>
    <cellStyle name="常规 3 7" xfId="250"/>
    <cellStyle name="常规 3 8" xfId="251"/>
    <cellStyle name="常规 3 9" xfId="252"/>
    <cellStyle name="常规 4" xfId="253"/>
    <cellStyle name="常规 4 10" xfId="254"/>
    <cellStyle name="常规 4 11" xfId="255"/>
    <cellStyle name="常规 4 12" xfId="256"/>
    <cellStyle name="常规 4 13" xfId="257"/>
    <cellStyle name="常规 4 14" xfId="258"/>
    <cellStyle name="常规 4 15" xfId="259"/>
    <cellStyle name="常规 4 16" xfId="260"/>
    <cellStyle name="常规 4 17" xfId="261"/>
    <cellStyle name="常规 4 18" xfId="262"/>
    <cellStyle name="常规 4 19" xfId="263"/>
    <cellStyle name="常规 4 2" xfId="264"/>
    <cellStyle name="常规 4 20" xfId="265"/>
    <cellStyle name="常规 4 21" xfId="266"/>
    <cellStyle name="常规 4 22" xfId="267"/>
    <cellStyle name="常规 4 23" xfId="268"/>
    <cellStyle name="常规 4 24" xfId="269"/>
    <cellStyle name="常规 4 25" xfId="270"/>
    <cellStyle name="常规 4 26" xfId="271"/>
    <cellStyle name="常规 4 27" xfId="272"/>
    <cellStyle name="常规 4 28" xfId="273"/>
    <cellStyle name="常规 4 29" xfId="274"/>
    <cellStyle name="常规 4 3" xfId="275"/>
    <cellStyle name="常规 4 30" xfId="276"/>
    <cellStyle name="常规 4 31" xfId="277"/>
    <cellStyle name="常规 4 32" xfId="278"/>
    <cellStyle name="常规 4 33" xfId="279"/>
    <cellStyle name="常规 4 34" xfId="280"/>
    <cellStyle name="常规 4 35" xfId="281"/>
    <cellStyle name="常规 4 36" xfId="282"/>
    <cellStyle name="常规 4 37" xfId="283"/>
    <cellStyle name="常规 4 38" xfId="284"/>
    <cellStyle name="常规 4 39" xfId="285"/>
    <cellStyle name="常规 4 4" xfId="286"/>
    <cellStyle name="常规 4 40" xfId="287"/>
    <cellStyle name="常规 4 41" xfId="288"/>
    <cellStyle name="常规 4 42" xfId="289"/>
    <cellStyle name="常规 4 43" xfId="290"/>
    <cellStyle name="常规 4 44" xfId="291"/>
    <cellStyle name="常规 4 5" xfId="292"/>
    <cellStyle name="常规 4 6" xfId="293"/>
    <cellStyle name="常规 4 7" xfId="294"/>
    <cellStyle name="常规 4 8" xfId="295"/>
    <cellStyle name="常规 4 9" xfId="296"/>
    <cellStyle name="常规 5" xfId="297"/>
    <cellStyle name="常规 5 10" xfId="298"/>
    <cellStyle name="常规 5 11" xfId="299"/>
    <cellStyle name="常规 5 12" xfId="300"/>
    <cellStyle name="常规 5 13" xfId="301"/>
    <cellStyle name="常规 5 14" xfId="302"/>
    <cellStyle name="常规 5 15" xfId="303"/>
    <cellStyle name="常规 5 16" xfId="304"/>
    <cellStyle name="常规 5 17" xfId="305"/>
    <cellStyle name="常规 5 18" xfId="306"/>
    <cellStyle name="常规 5 19" xfId="307"/>
    <cellStyle name="常规 5 2" xfId="308"/>
    <cellStyle name="常规 5 20" xfId="309"/>
    <cellStyle name="常规 5 21" xfId="310"/>
    <cellStyle name="常规 5 22" xfId="311"/>
    <cellStyle name="常规 5 23" xfId="312"/>
    <cellStyle name="常规 5 24" xfId="313"/>
    <cellStyle name="常规 5 25" xfId="314"/>
    <cellStyle name="常规 5 26" xfId="315"/>
    <cellStyle name="常规 5 27" xfId="316"/>
    <cellStyle name="常规 5 28" xfId="317"/>
    <cellStyle name="常规 5 29" xfId="318"/>
    <cellStyle name="常规 5 3" xfId="319"/>
    <cellStyle name="常规 5 30" xfId="320"/>
    <cellStyle name="常规 5 31" xfId="321"/>
    <cellStyle name="常规 5 32" xfId="322"/>
    <cellStyle name="常规 5 33" xfId="323"/>
    <cellStyle name="常规 5 34" xfId="324"/>
    <cellStyle name="常规 5 35" xfId="325"/>
    <cellStyle name="常规 5 36" xfId="326"/>
    <cellStyle name="常规 5 37" xfId="327"/>
    <cellStyle name="常规 5 38" xfId="328"/>
    <cellStyle name="常规 5 39" xfId="329"/>
    <cellStyle name="常规 5 4" xfId="330"/>
    <cellStyle name="常规 5 40" xfId="331"/>
    <cellStyle name="常规 5 41" xfId="332"/>
    <cellStyle name="常规 5 42" xfId="333"/>
    <cellStyle name="常规 5 43" xfId="334"/>
    <cellStyle name="常规 5 44" xfId="335"/>
    <cellStyle name="常规 5 5" xfId="336"/>
    <cellStyle name="常规 5 6" xfId="337"/>
    <cellStyle name="常规 5 7" xfId="338"/>
    <cellStyle name="常规 5 8" xfId="339"/>
    <cellStyle name="常规 5 9" xfId="340"/>
    <cellStyle name="常规 6" xfId="341"/>
    <cellStyle name="常规 6 10" xfId="342"/>
    <cellStyle name="常规 6 11" xfId="343"/>
    <cellStyle name="常规 6 12" xfId="344"/>
    <cellStyle name="常规 6 13" xfId="345"/>
    <cellStyle name="常规 6 14" xfId="346"/>
    <cellStyle name="常规 6 15" xfId="347"/>
    <cellStyle name="常规 6 16" xfId="348"/>
    <cellStyle name="常规 6 17" xfId="349"/>
    <cellStyle name="常规 6 18" xfId="350"/>
    <cellStyle name="常规 6 19" xfId="351"/>
    <cellStyle name="常规 6 2" xfId="352"/>
    <cellStyle name="常规 6 20" xfId="353"/>
    <cellStyle name="常规 6 21" xfId="354"/>
    <cellStyle name="常规 6 22" xfId="355"/>
    <cellStyle name="常规 6 23" xfId="356"/>
    <cellStyle name="常规 6 24" xfId="357"/>
    <cellStyle name="常规 6 25" xfId="358"/>
    <cellStyle name="常规 6 26" xfId="359"/>
    <cellStyle name="常规 6 27" xfId="360"/>
    <cellStyle name="常规 6 28" xfId="361"/>
    <cellStyle name="常规 6 29" xfId="362"/>
    <cellStyle name="常规 6 3" xfId="363"/>
    <cellStyle name="常规 6 30" xfId="364"/>
    <cellStyle name="常规 6 31" xfId="365"/>
    <cellStyle name="常规 6 32" xfId="366"/>
    <cellStyle name="常规 6 33" xfId="367"/>
    <cellStyle name="常规 6 34" xfId="368"/>
    <cellStyle name="常规 6 35" xfId="369"/>
    <cellStyle name="常规 6 36" xfId="370"/>
    <cellStyle name="常规 6 37" xfId="371"/>
    <cellStyle name="常规 6 38" xfId="372"/>
    <cellStyle name="常规 6 39" xfId="373"/>
    <cellStyle name="常规 6 4" xfId="374"/>
    <cellStyle name="常规 6 40" xfId="375"/>
    <cellStyle name="常规 6 41" xfId="376"/>
    <cellStyle name="常规 6 42" xfId="377"/>
    <cellStyle name="常规 6 43" xfId="378"/>
    <cellStyle name="常规 6 44" xfId="379"/>
    <cellStyle name="常规 6 5" xfId="380"/>
    <cellStyle name="常规 6 6" xfId="381"/>
    <cellStyle name="常规 6 7" xfId="382"/>
    <cellStyle name="常规 6 8" xfId="383"/>
    <cellStyle name="常规 6 9" xfId="384"/>
    <cellStyle name="常规 7" xfId="385"/>
    <cellStyle name="常规 7 10" xfId="386"/>
    <cellStyle name="常规 7 11" xfId="387"/>
    <cellStyle name="常规 7 12" xfId="388"/>
    <cellStyle name="常规 7 13" xfId="389"/>
    <cellStyle name="常规 7 14" xfId="390"/>
    <cellStyle name="常规 7 15" xfId="391"/>
    <cellStyle name="常规 7 16" xfId="392"/>
    <cellStyle name="常规 7 17" xfId="393"/>
    <cellStyle name="常规 7 18" xfId="394"/>
    <cellStyle name="常规 7 19" xfId="395"/>
    <cellStyle name="常规 7 2" xfId="396"/>
    <cellStyle name="常规 7 20" xfId="397"/>
    <cellStyle name="常规 7 21" xfId="398"/>
    <cellStyle name="常规 7 22" xfId="399"/>
    <cellStyle name="常规 7 23" xfId="400"/>
    <cellStyle name="常规 7 24" xfId="401"/>
    <cellStyle name="常规 7 25" xfId="402"/>
    <cellStyle name="常规 7 26" xfId="403"/>
    <cellStyle name="常规 7 27" xfId="404"/>
    <cellStyle name="常规 7 28" xfId="405"/>
    <cellStyle name="常规 7 29" xfId="406"/>
    <cellStyle name="常规 7 3" xfId="407"/>
    <cellStyle name="常规 7 30" xfId="408"/>
    <cellStyle name="常规 7 31" xfId="409"/>
    <cellStyle name="常规 7 32" xfId="410"/>
    <cellStyle name="常规 7 33" xfId="411"/>
    <cellStyle name="常规 7 34" xfId="412"/>
    <cellStyle name="常规 7 35" xfId="413"/>
    <cellStyle name="常规 7 36" xfId="414"/>
    <cellStyle name="常规 7 37" xfId="415"/>
    <cellStyle name="常规 7 38" xfId="416"/>
    <cellStyle name="常规 7 39" xfId="417"/>
    <cellStyle name="常规 7 4" xfId="418"/>
    <cellStyle name="常规 7 40" xfId="419"/>
    <cellStyle name="常规 7 41" xfId="420"/>
    <cellStyle name="常规 7 42" xfId="421"/>
    <cellStyle name="常规 7 43" xfId="422"/>
    <cellStyle name="常规 7 44" xfId="423"/>
    <cellStyle name="常规 7 5" xfId="424"/>
    <cellStyle name="常规 7 6" xfId="425"/>
    <cellStyle name="常规 7 7" xfId="426"/>
    <cellStyle name="常规 7 8" xfId="427"/>
    <cellStyle name="常规 7 9" xfId="428"/>
    <cellStyle name="常规 8" xfId="429"/>
    <cellStyle name="常规 9" xfId="430"/>
    <cellStyle name="常规_Sheet1" xfId="431"/>
    <cellStyle name="Hyperlink" xfId="432"/>
    <cellStyle name="好" xfId="433"/>
    <cellStyle name="好 2" xfId="434"/>
    <cellStyle name="好 3" xfId="435"/>
    <cellStyle name="好 4" xfId="436"/>
    <cellStyle name="汇总" xfId="437"/>
    <cellStyle name="汇总 2" xfId="438"/>
    <cellStyle name="汇总 3" xfId="439"/>
    <cellStyle name="汇总 4" xfId="440"/>
    <cellStyle name="Currency" xfId="441"/>
    <cellStyle name="Currency [0]" xfId="442"/>
    <cellStyle name="计算" xfId="443"/>
    <cellStyle name="计算 2" xfId="444"/>
    <cellStyle name="计算 3" xfId="445"/>
    <cellStyle name="计算 4" xfId="446"/>
    <cellStyle name="检查单元格" xfId="447"/>
    <cellStyle name="检查单元格 2" xfId="448"/>
    <cellStyle name="检查单元格 3" xfId="449"/>
    <cellStyle name="检查单元格 4" xfId="450"/>
    <cellStyle name="解释性文本" xfId="451"/>
    <cellStyle name="解释性文本 2" xfId="452"/>
    <cellStyle name="解释性文本 3" xfId="453"/>
    <cellStyle name="解释性文本 4" xfId="454"/>
    <cellStyle name="警告文本" xfId="455"/>
    <cellStyle name="警告文本 2" xfId="456"/>
    <cellStyle name="警告文本 3" xfId="457"/>
    <cellStyle name="警告文本 4" xfId="458"/>
    <cellStyle name="链接单元格" xfId="459"/>
    <cellStyle name="链接单元格 2" xfId="460"/>
    <cellStyle name="链接单元格 3" xfId="461"/>
    <cellStyle name="链接单元格 4" xfId="462"/>
    <cellStyle name="Comma" xfId="463"/>
    <cellStyle name="Comma [0]" xfId="464"/>
    <cellStyle name="强调文字颜色 1" xfId="465"/>
    <cellStyle name="强调文字颜色 1 2" xfId="466"/>
    <cellStyle name="强调文字颜色 1 3" xfId="467"/>
    <cellStyle name="强调文字颜色 1 4" xfId="468"/>
    <cellStyle name="强调文字颜色 2" xfId="469"/>
    <cellStyle name="强调文字颜色 2 2" xfId="470"/>
    <cellStyle name="强调文字颜色 2 3" xfId="471"/>
    <cellStyle name="强调文字颜色 2 4" xfId="472"/>
    <cellStyle name="强调文字颜色 3" xfId="473"/>
    <cellStyle name="强调文字颜色 3 2" xfId="474"/>
    <cellStyle name="强调文字颜色 3 3" xfId="475"/>
    <cellStyle name="强调文字颜色 3 4" xfId="476"/>
    <cellStyle name="强调文字颜色 4" xfId="477"/>
    <cellStyle name="强调文字颜色 4 2" xfId="478"/>
    <cellStyle name="强调文字颜色 4 3" xfId="479"/>
    <cellStyle name="强调文字颜色 4 4" xfId="480"/>
    <cellStyle name="强调文字颜色 5" xfId="481"/>
    <cellStyle name="强调文字颜色 5 2" xfId="482"/>
    <cellStyle name="强调文字颜色 5 3" xfId="483"/>
    <cellStyle name="强调文字颜色 5 4" xfId="484"/>
    <cellStyle name="强调文字颜色 6" xfId="485"/>
    <cellStyle name="强调文字颜色 6 2" xfId="486"/>
    <cellStyle name="强调文字颜色 6 3" xfId="487"/>
    <cellStyle name="强调文字颜色 6 4" xfId="488"/>
    <cellStyle name="适中" xfId="489"/>
    <cellStyle name="适中 2" xfId="490"/>
    <cellStyle name="适中 3" xfId="491"/>
    <cellStyle name="适中 4" xfId="492"/>
    <cellStyle name="输出" xfId="493"/>
    <cellStyle name="输出 2" xfId="494"/>
    <cellStyle name="输出 3" xfId="495"/>
    <cellStyle name="输出 4" xfId="496"/>
    <cellStyle name="输入" xfId="497"/>
    <cellStyle name="输入 2" xfId="498"/>
    <cellStyle name="输入 3" xfId="499"/>
    <cellStyle name="输入 4" xfId="500"/>
    <cellStyle name="Followed Hyperlink" xfId="501"/>
    <cellStyle name="注释" xfId="502"/>
    <cellStyle name="注释 2" xfId="503"/>
    <cellStyle name="注释 3" xfId="504"/>
    <cellStyle name="注释 4" xfId="50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B1" sqref="B1:I1"/>
    </sheetView>
  </sheetViews>
  <sheetFormatPr defaultColWidth="9.00390625" defaultRowHeight="14.25"/>
  <cols>
    <col min="1" max="1" width="5.125" style="32" customWidth="1"/>
    <col min="2" max="2" width="8.75390625" style="0" customWidth="1"/>
    <col min="3" max="3" width="5.375" style="0" customWidth="1"/>
    <col min="4" max="4" width="11.75390625" style="0" customWidth="1"/>
    <col min="5" max="5" width="7.25390625" style="29" customWidth="1"/>
    <col min="6" max="6" width="10.125" style="15" customWidth="1"/>
    <col min="7" max="7" width="7.875" style="29" customWidth="1"/>
    <col min="8" max="8" width="9.375" style="0" customWidth="1"/>
    <col min="9" max="9" width="8.375" style="29" customWidth="1"/>
    <col min="10" max="10" width="6.75390625" style="0" customWidth="1"/>
  </cols>
  <sheetData>
    <row r="1" spans="2:9" ht="53.25" customHeight="1">
      <c r="B1" s="47" t="s">
        <v>143</v>
      </c>
      <c r="C1" s="47"/>
      <c r="D1" s="47"/>
      <c r="E1" s="47"/>
      <c r="F1" s="47"/>
      <c r="G1" s="47"/>
      <c r="H1" s="47"/>
      <c r="I1" s="47"/>
    </row>
    <row r="2" spans="2:8" ht="13.5" customHeight="1">
      <c r="B2" s="2"/>
      <c r="C2" s="2"/>
      <c r="D2" s="2"/>
      <c r="E2" s="27"/>
      <c r="F2" s="12"/>
      <c r="G2" s="27"/>
      <c r="H2" s="2"/>
    </row>
    <row r="3" spans="1:10" s="1" customFormat="1" ht="30" customHeight="1">
      <c r="A3" s="31" t="s">
        <v>142</v>
      </c>
      <c r="B3" s="3" t="s">
        <v>0</v>
      </c>
      <c r="C3" s="3" t="s">
        <v>1</v>
      </c>
      <c r="D3" s="3" t="s">
        <v>2</v>
      </c>
      <c r="E3" s="30" t="s">
        <v>3</v>
      </c>
      <c r="F3" s="13" t="s">
        <v>4</v>
      </c>
      <c r="G3" s="3" t="s">
        <v>5</v>
      </c>
      <c r="H3" s="11" t="s">
        <v>6</v>
      </c>
      <c r="I3" s="11" t="s">
        <v>7</v>
      </c>
      <c r="J3" s="4" t="s">
        <v>8</v>
      </c>
    </row>
    <row r="4" spans="1:10" ht="30" customHeight="1">
      <c r="A4" s="9">
        <v>1</v>
      </c>
      <c r="B4" s="6" t="s">
        <v>9</v>
      </c>
      <c r="C4" s="6" t="s">
        <v>10</v>
      </c>
      <c r="D4" s="6" t="s">
        <v>11</v>
      </c>
      <c r="E4" s="43" t="s">
        <v>12</v>
      </c>
      <c r="F4" s="5">
        <f aca="true" t="shared" si="0" ref="F4:F11">E4*0.7</f>
        <v>26.599999999999998</v>
      </c>
      <c r="G4" s="26">
        <v>82</v>
      </c>
      <c r="H4" s="9">
        <f aca="true" t="shared" si="1" ref="H4:H11">G4*0.3</f>
        <v>24.599999999999998</v>
      </c>
      <c r="I4" s="28">
        <f aca="true" t="shared" si="2" ref="I4:I11">F4+H4</f>
        <v>51.199999999999996</v>
      </c>
      <c r="J4" s="9">
        <v>1</v>
      </c>
    </row>
    <row r="5" spans="1:10" ht="30" customHeight="1">
      <c r="A5" s="9">
        <v>2</v>
      </c>
      <c r="B5" s="6" t="s">
        <v>15</v>
      </c>
      <c r="C5" s="6" t="s">
        <v>13</v>
      </c>
      <c r="D5" s="6" t="s">
        <v>14</v>
      </c>
      <c r="E5" s="44" t="s">
        <v>16</v>
      </c>
      <c r="F5" s="5">
        <f t="shared" si="0"/>
        <v>33.949999999999996</v>
      </c>
      <c r="G5" s="25">
        <v>56.8</v>
      </c>
      <c r="H5" s="9">
        <f t="shared" si="1"/>
        <v>17.04</v>
      </c>
      <c r="I5" s="28">
        <f t="shared" si="2"/>
        <v>50.989999999999995</v>
      </c>
      <c r="J5" s="9">
        <v>1</v>
      </c>
    </row>
    <row r="6" spans="1:10" ht="30" customHeight="1">
      <c r="A6" s="9">
        <v>3</v>
      </c>
      <c r="B6" s="6" t="s">
        <v>18</v>
      </c>
      <c r="C6" s="6" t="s">
        <v>13</v>
      </c>
      <c r="D6" s="6" t="s">
        <v>17</v>
      </c>
      <c r="E6" s="45" t="s">
        <v>22</v>
      </c>
      <c r="F6" s="5">
        <f t="shared" si="0"/>
        <v>43.75</v>
      </c>
      <c r="G6" s="24">
        <v>81.2</v>
      </c>
      <c r="H6" s="9">
        <f t="shared" si="1"/>
        <v>24.36</v>
      </c>
      <c r="I6" s="28">
        <f t="shared" si="2"/>
        <v>68.11</v>
      </c>
      <c r="J6" s="9">
        <v>1</v>
      </c>
    </row>
    <row r="7" spans="1:10" ht="30" customHeight="1">
      <c r="A7" s="9">
        <v>4</v>
      </c>
      <c r="B7" s="6" t="s">
        <v>20</v>
      </c>
      <c r="C7" s="6" t="s">
        <v>13</v>
      </c>
      <c r="D7" s="6" t="s">
        <v>17</v>
      </c>
      <c r="E7" s="45" t="s">
        <v>26</v>
      </c>
      <c r="F7" s="5">
        <f t="shared" si="0"/>
        <v>40.599999999999994</v>
      </c>
      <c r="G7" s="24">
        <v>78.2</v>
      </c>
      <c r="H7" s="9">
        <f t="shared" si="1"/>
        <v>23.46</v>
      </c>
      <c r="I7" s="28">
        <f t="shared" si="2"/>
        <v>64.06</v>
      </c>
      <c r="J7" s="9">
        <v>2</v>
      </c>
    </row>
    <row r="8" spans="1:10" ht="30" customHeight="1">
      <c r="A8" s="9">
        <v>5</v>
      </c>
      <c r="B8" s="6" t="s">
        <v>19</v>
      </c>
      <c r="C8" s="6" t="s">
        <v>13</v>
      </c>
      <c r="D8" s="6" t="s">
        <v>17</v>
      </c>
      <c r="E8" s="45" t="s">
        <v>25</v>
      </c>
      <c r="F8" s="5">
        <f t="shared" si="0"/>
        <v>39.9</v>
      </c>
      <c r="G8" s="24">
        <v>79.4</v>
      </c>
      <c r="H8" s="9">
        <f t="shared" si="1"/>
        <v>23.82</v>
      </c>
      <c r="I8" s="28">
        <f t="shared" si="2"/>
        <v>63.72</v>
      </c>
      <c r="J8" s="9">
        <v>3</v>
      </c>
    </row>
    <row r="9" spans="1:10" ht="30" customHeight="1">
      <c r="A9" s="9">
        <v>6</v>
      </c>
      <c r="B9" s="6" t="s">
        <v>32</v>
      </c>
      <c r="C9" s="6" t="s">
        <v>13</v>
      </c>
      <c r="D9" s="6" t="s">
        <v>33</v>
      </c>
      <c r="E9" s="46" t="s">
        <v>36</v>
      </c>
      <c r="F9" s="5">
        <f t="shared" si="0"/>
        <v>30.799999999999997</v>
      </c>
      <c r="G9" s="23">
        <v>82.6</v>
      </c>
      <c r="H9" s="9">
        <f t="shared" si="1"/>
        <v>24.779999999999998</v>
      </c>
      <c r="I9" s="28">
        <f t="shared" si="2"/>
        <v>55.58</v>
      </c>
      <c r="J9" s="9">
        <v>1</v>
      </c>
    </row>
    <row r="10" spans="1:10" ht="30" customHeight="1">
      <c r="A10" s="9">
        <v>7</v>
      </c>
      <c r="B10" s="6" t="s">
        <v>35</v>
      </c>
      <c r="C10" s="6" t="s">
        <v>13</v>
      </c>
      <c r="D10" s="6" t="s">
        <v>33</v>
      </c>
      <c r="E10" s="46" t="s">
        <v>31</v>
      </c>
      <c r="F10" s="5">
        <f t="shared" si="0"/>
        <v>30.099999999999998</v>
      </c>
      <c r="G10" s="23">
        <v>83.6</v>
      </c>
      <c r="H10" s="9">
        <f t="shared" si="1"/>
        <v>25.08</v>
      </c>
      <c r="I10" s="28">
        <f t="shared" si="2"/>
        <v>55.17999999999999</v>
      </c>
      <c r="J10" s="9">
        <v>2</v>
      </c>
    </row>
    <row r="11" spans="1:10" ht="30" customHeight="1">
      <c r="A11" s="9">
        <v>8</v>
      </c>
      <c r="B11" s="6" t="s">
        <v>34</v>
      </c>
      <c r="C11" s="6" t="s">
        <v>13</v>
      </c>
      <c r="D11" s="6" t="s">
        <v>33</v>
      </c>
      <c r="E11" s="46" t="s">
        <v>37</v>
      </c>
      <c r="F11" s="5">
        <f t="shared" si="0"/>
        <v>29.749999999999996</v>
      </c>
      <c r="G11" s="23">
        <v>77</v>
      </c>
      <c r="H11" s="9">
        <f t="shared" si="1"/>
        <v>23.099999999999998</v>
      </c>
      <c r="I11" s="28">
        <f t="shared" si="2"/>
        <v>52.849999999999994</v>
      </c>
      <c r="J11" s="9">
        <v>3</v>
      </c>
    </row>
    <row r="12" spans="1:10" ht="30" customHeight="1">
      <c r="A12" s="9">
        <v>9</v>
      </c>
      <c r="B12" s="6" t="s">
        <v>43</v>
      </c>
      <c r="C12" s="6" t="s">
        <v>13</v>
      </c>
      <c r="D12" s="6" t="s">
        <v>38</v>
      </c>
      <c r="E12" s="39" t="s">
        <v>62</v>
      </c>
      <c r="F12" s="5">
        <f aca="true" t="shared" si="3" ref="F12:F30">E12*0.7</f>
        <v>47.25</v>
      </c>
      <c r="G12" s="22">
        <v>82.2</v>
      </c>
      <c r="H12" s="9">
        <f aca="true" t="shared" si="4" ref="H12:H30">G12*0.3</f>
        <v>24.66</v>
      </c>
      <c r="I12" s="28">
        <f aca="true" t="shared" si="5" ref="I12:I30">F12+H12</f>
        <v>71.91</v>
      </c>
      <c r="J12" s="9">
        <v>1</v>
      </c>
    </row>
    <row r="13" spans="1:10" ht="30" customHeight="1">
      <c r="A13" s="9">
        <v>10</v>
      </c>
      <c r="B13" s="6" t="s">
        <v>52</v>
      </c>
      <c r="C13" s="6" t="s">
        <v>13</v>
      </c>
      <c r="D13" s="6" t="s">
        <v>38</v>
      </c>
      <c r="E13" s="39" t="s">
        <v>67</v>
      </c>
      <c r="F13" s="5">
        <f t="shared" si="3"/>
        <v>45.849999999999994</v>
      </c>
      <c r="G13" s="21">
        <v>79.4</v>
      </c>
      <c r="H13" s="9">
        <f t="shared" si="4"/>
        <v>23.82</v>
      </c>
      <c r="I13" s="28">
        <f t="shared" si="5"/>
        <v>69.66999999999999</v>
      </c>
      <c r="J13" s="9">
        <v>2</v>
      </c>
    </row>
    <row r="14" spans="1:10" ht="30" customHeight="1">
      <c r="A14" s="9">
        <v>11</v>
      </c>
      <c r="B14" s="6" t="s">
        <v>40</v>
      </c>
      <c r="C14" s="6" t="s">
        <v>13</v>
      </c>
      <c r="D14" s="6" t="s">
        <v>38</v>
      </c>
      <c r="E14" s="39" t="s">
        <v>60</v>
      </c>
      <c r="F14" s="5">
        <f t="shared" si="3"/>
        <v>45.5</v>
      </c>
      <c r="G14" s="21">
        <v>70</v>
      </c>
      <c r="H14" s="9">
        <f t="shared" si="4"/>
        <v>21</v>
      </c>
      <c r="I14" s="28">
        <f t="shared" si="5"/>
        <v>66.5</v>
      </c>
      <c r="J14" s="9">
        <v>3</v>
      </c>
    </row>
    <row r="15" spans="1:10" ht="30" customHeight="1">
      <c r="A15" s="9">
        <v>12</v>
      </c>
      <c r="B15" s="6" t="s">
        <v>42</v>
      </c>
      <c r="C15" s="6" t="s">
        <v>13</v>
      </c>
      <c r="D15" s="6" t="s">
        <v>38</v>
      </c>
      <c r="E15" s="39" t="s">
        <v>30</v>
      </c>
      <c r="F15" s="5">
        <f t="shared" si="3"/>
        <v>41.3</v>
      </c>
      <c r="G15" s="21">
        <v>82.8</v>
      </c>
      <c r="H15" s="9">
        <f t="shared" si="4"/>
        <v>24.84</v>
      </c>
      <c r="I15" s="28">
        <f t="shared" si="5"/>
        <v>66.14</v>
      </c>
      <c r="J15" s="9">
        <v>4</v>
      </c>
    </row>
    <row r="16" spans="1:10" ht="30" customHeight="1">
      <c r="A16" s="9">
        <v>13</v>
      </c>
      <c r="B16" s="6" t="s">
        <v>39</v>
      </c>
      <c r="C16" s="6" t="s">
        <v>13</v>
      </c>
      <c r="D16" s="6" t="s">
        <v>38</v>
      </c>
      <c r="E16" s="39" t="s">
        <v>58</v>
      </c>
      <c r="F16" s="5">
        <f t="shared" si="3"/>
        <v>40.25</v>
      </c>
      <c r="G16" s="21">
        <v>84.6</v>
      </c>
      <c r="H16" s="9">
        <f t="shared" si="4"/>
        <v>25.38</v>
      </c>
      <c r="I16" s="28">
        <f t="shared" si="5"/>
        <v>65.63</v>
      </c>
      <c r="J16" s="9">
        <v>5</v>
      </c>
    </row>
    <row r="17" spans="1:10" ht="30" customHeight="1">
      <c r="A17" s="9">
        <v>14</v>
      </c>
      <c r="B17" s="6" t="s">
        <v>44</v>
      </c>
      <c r="C17" s="6" t="s">
        <v>13</v>
      </c>
      <c r="D17" s="6" t="s">
        <v>38</v>
      </c>
      <c r="E17" s="39" t="s">
        <v>25</v>
      </c>
      <c r="F17" s="5">
        <f t="shared" si="3"/>
        <v>39.9</v>
      </c>
      <c r="G17" s="21">
        <v>77.6</v>
      </c>
      <c r="H17" s="9">
        <f t="shared" si="4"/>
        <v>23.279999999999998</v>
      </c>
      <c r="I17" s="28">
        <f t="shared" si="5"/>
        <v>63.17999999999999</v>
      </c>
      <c r="J17" s="9">
        <v>6</v>
      </c>
    </row>
    <row r="18" spans="1:10" ht="30" customHeight="1">
      <c r="A18" s="9">
        <v>15</v>
      </c>
      <c r="B18" s="6" t="s">
        <v>53</v>
      </c>
      <c r="C18" s="6" t="s">
        <v>13</v>
      </c>
      <c r="D18" s="6" t="s">
        <v>38</v>
      </c>
      <c r="E18" s="39" t="s">
        <v>61</v>
      </c>
      <c r="F18" s="5">
        <f t="shared" si="3"/>
        <v>36.05</v>
      </c>
      <c r="G18" s="22">
        <v>90</v>
      </c>
      <c r="H18" s="9">
        <f t="shared" si="4"/>
        <v>27</v>
      </c>
      <c r="I18" s="28">
        <f t="shared" si="5"/>
        <v>63.05</v>
      </c>
      <c r="J18" s="9">
        <v>7</v>
      </c>
    </row>
    <row r="19" spans="1:10" ht="30" customHeight="1">
      <c r="A19" s="9">
        <v>16</v>
      </c>
      <c r="B19" s="6" t="s">
        <v>55</v>
      </c>
      <c r="C19" s="6" t="s">
        <v>13</v>
      </c>
      <c r="D19" s="6" t="s">
        <v>38</v>
      </c>
      <c r="E19" s="39" t="s">
        <v>65</v>
      </c>
      <c r="F19" s="5">
        <f t="shared" si="3"/>
        <v>39.199999999999996</v>
      </c>
      <c r="G19" s="21">
        <v>78.4</v>
      </c>
      <c r="H19" s="9">
        <f t="shared" si="4"/>
        <v>23.52</v>
      </c>
      <c r="I19" s="28">
        <f t="shared" si="5"/>
        <v>62.72</v>
      </c>
      <c r="J19" s="9">
        <v>8</v>
      </c>
    </row>
    <row r="20" spans="1:10" ht="30" customHeight="1">
      <c r="A20" s="9">
        <v>17</v>
      </c>
      <c r="B20" s="6" t="s">
        <v>45</v>
      </c>
      <c r="C20" s="6" t="s">
        <v>13</v>
      </c>
      <c r="D20" s="6" t="s">
        <v>38</v>
      </c>
      <c r="E20" s="39" t="s">
        <v>26</v>
      </c>
      <c r="F20" s="5">
        <f t="shared" si="3"/>
        <v>40.599999999999994</v>
      </c>
      <c r="G20" s="21">
        <v>73.2</v>
      </c>
      <c r="H20" s="9">
        <f t="shared" si="4"/>
        <v>21.96</v>
      </c>
      <c r="I20" s="28">
        <f t="shared" si="5"/>
        <v>62.559999999999995</v>
      </c>
      <c r="J20" s="9">
        <v>9</v>
      </c>
    </row>
    <row r="21" spans="1:10" ht="30" customHeight="1">
      <c r="A21" s="9">
        <v>18</v>
      </c>
      <c r="B21" s="6" t="s">
        <v>56</v>
      </c>
      <c r="C21" s="6" t="s">
        <v>13</v>
      </c>
      <c r="D21" s="6" t="s">
        <v>38</v>
      </c>
      <c r="E21" s="39" t="s">
        <v>68</v>
      </c>
      <c r="F21" s="5">
        <f t="shared" si="3"/>
        <v>38.5</v>
      </c>
      <c r="G21" s="21">
        <v>78.8</v>
      </c>
      <c r="H21" s="9">
        <f t="shared" si="4"/>
        <v>23.639999999999997</v>
      </c>
      <c r="I21" s="28">
        <f t="shared" si="5"/>
        <v>62.14</v>
      </c>
      <c r="J21" s="9">
        <v>10</v>
      </c>
    </row>
    <row r="22" spans="1:10" ht="30" customHeight="1">
      <c r="A22" s="9">
        <v>19</v>
      </c>
      <c r="B22" s="6" t="s">
        <v>51</v>
      </c>
      <c r="C22" s="6" t="s">
        <v>13</v>
      </c>
      <c r="D22" s="6" t="s">
        <v>38</v>
      </c>
      <c r="E22" s="39" t="s">
        <v>66</v>
      </c>
      <c r="F22" s="5">
        <f t="shared" si="3"/>
        <v>38.15</v>
      </c>
      <c r="G22" s="22">
        <v>77.8</v>
      </c>
      <c r="H22" s="9">
        <f t="shared" si="4"/>
        <v>23.34</v>
      </c>
      <c r="I22" s="28">
        <f t="shared" si="5"/>
        <v>61.489999999999995</v>
      </c>
      <c r="J22" s="9">
        <v>11</v>
      </c>
    </row>
    <row r="23" spans="1:10" ht="30" customHeight="1">
      <c r="A23" s="31" t="s">
        <v>142</v>
      </c>
      <c r="B23" s="3" t="s">
        <v>0</v>
      </c>
      <c r="C23" s="3" t="s">
        <v>1</v>
      </c>
      <c r="D23" s="3" t="s">
        <v>2</v>
      </c>
      <c r="E23" s="30" t="s">
        <v>3</v>
      </c>
      <c r="F23" s="13" t="s">
        <v>4</v>
      </c>
      <c r="G23" s="3" t="s">
        <v>5</v>
      </c>
      <c r="H23" s="11" t="s">
        <v>6</v>
      </c>
      <c r="I23" s="11" t="s">
        <v>7</v>
      </c>
      <c r="J23" s="4" t="s">
        <v>8</v>
      </c>
    </row>
    <row r="24" spans="1:10" ht="30" customHeight="1">
      <c r="A24" s="9">
        <v>20</v>
      </c>
      <c r="B24" s="6" t="s">
        <v>50</v>
      </c>
      <c r="C24" s="6" t="s">
        <v>13</v>
      </c>
      <c r="D24" s="6" t="s">
        <v>38</v>
      </c>
      <c r="E24" s="39" t="s">
        <v>23</v>
      </c>
      <c r="F24" s="5">
        <f t="shared" si="3"/>
        <v>37.8</v>
      </c>
      <c r="G24" s="21">
        <v>78.4</v>
      </c>
      <c r="H24" s="9">
        <f t="shared" si="4"/>
        <v>23.52</v>
      </c>
      <c r="I24" s="28">
        <f t="shared" si="5"/>
        <v>61.31999999999999</v>
      </c>
      <c r="J24" s="9">
        <v>12</v>
      </c>
    </row>
    <row r="25" spans="1:10" ht="30" customHeight="1">
      <c r="A25" s="9">
        <v>21</v>
      </c>
      <c r="B25" s="6" t="s">
        <v>49</v>
      </c>
      <c r="C25" s="6" t="s">
        <v>13</v>
      </c>
      <c r="D25" s="6" t="s">
        <v>38</v>
      </c>
      <c r="E25" s="39" t="s">
        <v>61</v>
      </c>
      <c r="F25" s="5">
        <f t="shared" si="3"/>
        <v>36.05</v>
      </c>
      <c r="G25" s="21">
        <v>84</v>
      </c>
      <c r="H25" s="9">
        <f t="shared" si="4"/>
        <v>25.2</v>
      </c>
      <c r="I25" s="28">
        <f t="shared" si="5"/>
        <v>61.25</v>
      </c>
      <c r="J25" s="9">
        <v>13</v>
      </c>
    </row>
    <row r="26" spans="1:10" ht="30" customHeight="1">
      <c r="A26" s="9">
        <v>22</v>
      </c>
      <c r="B26" s="6" t="s">
        <v>54</v>
      </c>
      <c r="C26" s="6" t="s">
        <v>13</v>
      </c>
      <c r="D26" s="6" t="s">
        <v>38</v>
      </c>
      <c r="E26" s="39" t="s">
        <v>63</v>
      </c>
      <c r="F26" s="5">
        <f t="shared" si="3"/>
        <v>37.099999999999994</v>
      </c>
      <c r="G26" s="22">
        <v>79</v>
      </c>
      <c r="H26" s="9">
        <f t="shared" si="4"/>
        <v>23.7</v>
      </c>
      <c r="I26" s="28">
        <f t="shared" si="5"/>
        <v>60.8</v>
      </c>
      <c r="J26" s="9">
        <v>14</v>
      </c>
    </row>
    <row r="27" spans="1:10" ht="30" customHeight="1">
      <c r="A27" s="9">
        <v>23</v>
      </c>
      <c r="B27" s="6" t="s">
        <v>41</v>
      </c>
      <c r="C27" s="6" t="s">
        <v>13</v>
      </c>
      <c r="D27" s="6" t="s">
        <v>38</v>
      </c>
      <c r="E27" s="39" t="s">
        <v>21</v>
      </c>
      <c r="F27" s="5">
        <f t="shared" si="3"/>
        <v>35.349999999999994</v>
      </c>
      <c r="G27" s="21">
        <v>84.6</v>
      </c>
      <c r="H27" s="9">
        <f t="shared" si="4"/>
        <v>25.38</v>
      </c>
      <c r="I27" s="28">
        <f t="shared" si="5"/>
        <v>60.72999999999999</v>
      </c>
      <c r="J27" s="9">
        <v>15</v>
      </c>
    </row>
    <row r="28" spans="1:10" ht="30" customHeight="1">
      <c r="A28" s="9">
        <v>24</v>
      </c>
      <c r="B28" s="6" t="s">
        <v>46</v>
      </c>
      <c r="C28" s="6" t="s">
        <v>13</v>
      </c>
      <c r="D28" s="6" t="s">
        <v>38</v>
      </c>
      <c r="E28" s="39" t="s">
        <v>65</v>
      </c>
      <c r="F28" s="5">
        <f t="shared" si="3"/>
        <v>39.199999999999996</v>
      </c>
      <c r="G28" s="22">
        <v>71.2</v>
      </c>
      <c r="H28" s="9">
        <f t="shared" si="4"/>
        <v>21.36</v>
      </c>
      <c r="I28" s="28">
        <f t="shared" si="5"/>
        <v>60.559999999999995</v>
      </c>
      <c r="J28" s="9">
        <v>16</v>
      </c>
    </row>
    <row r="29" spans="1:10" ht="30" customHeight="1">
      <c r="A29" s="9">
        <v>25</v>
      </c>
      <c r="B29" s="6" t="s">
        <v>47</v>
      </c>
      <c r="C29" s="6" t="s">
        <v>13</v>
      </c>
      <c r="D29" s="6" t="s">
        <v>38</v>
      </c>
      <c r="E29" s="39" t="s">
        <v>57</v>
      </c>
      <c r="F29" s="5">
        <f t="shared" si="3"/>
        <v>36.75</v>
      </c>
      <c r="G29" s="21">
        <v>78.8</v>
      </c>
      <c r="H29" s="9">
        <f t="shared" si="4"/>
        <v>23.639999999999997</v>
      </c>
      <c r="I29" s="28">
        <f t="shared" si="5"/>
        <v>60.39</v>
      </c>
      <c r="J29" s="9">
        <v>17</v>
      </c>
    </row>
    <row r="30" spans="1:10" ht="30" customHeight="1">
      <c r="A30" s="9">
        <v>26</v>
      </c>
      <c r="B30" s="6" t="s">
        <v>48</v>
      </c>
      <c r="C30" s="6" t="s">
        <v>13</v>
      </c>
      <c r="D30" s="6" t="s">
        <v>38</v>
      </c>
      <c r="E30" s="39" t="s">
        <v>23</v>
      </c>
      <c r="F30" s="5">
        <f t="shared" si="3"/>
        <v>37.8</v>
      </c>
      <c r="G30" s="21">
        <v>75</v>
      </c>
      <c r="H30" s="9">
        <f t="shared" si="4"/>
        <v>22.5</v>
      </c>
      <c r="I30" s="28">
        <f t="shared" si="5"/>
        <v>60.3</v>
      </c>
      <c r="J30" s="9">
        <v>18</v>
      </c>
    </row>
    <row r="31" spans="1:10" ht="30" customHeight="1">
      <c r="A31" s="9">
        <v>27</v>
      </c>
      <c r="B31" s="6" t="s">
        <v>78</v>
      </c>
      <c r="C31" s="6" t="s">
        <v>13</v>
      </c>
      <c r="D31" s="6" t="s">
        <v>69</v>
      </c>
      <c r="E31" s="38" t="s">
        <v>60</v>
      </c>
      <c r="F31" s="14">
        <f aca="true" t="shared" si="6" ref="F31:F40">E31*0.7</f>
        <v>45.5</v>
      </c>
      <c r="G31" s="20">
        <v>76.4</v>
      </c>
      <c r="H31" s="8">
        <f aca="true" t="shared" si="7" ref="H31:H40">G31*0.3</f>
        <v>22.92</v>
      </c>
      <c r="I31" s="28">
        <f aca="true" t="shared" si="8" ref="I31:I40">F31+H31</f>
        <v>68.42</v>
      </c>
      <c r="J31" s="8">
        <v>1</v>
      </c>
    </row>
    <row r="32" spans="1:10" ht="30" customHeight="1">
      <c r="A32" s="9">
        <v>28</v>
      </c>
      <c r="B32" s="6" t="s">
        <v>79</v>
      </c>
      <c r="C32" s="6" t="s">
        <v>13</v>
      </c>
      <c r="D32" s="6" t="s">
        <v>69</v>
      </c>
      <c r="E32" s="38" t="s">
        <v>24</v>
      </c>
      <c r="F32" s="14">
        <f t="shared" si="6"/>
        <v>35</v>
      </c>
      <c r="G32" s="19">
        <v>85</v>
      </c>
      <c r="H32" s="8">
        <f t="shared" si="7"/>
        <v>25.5</v>
      </c>
      <c r="I32" s="28">
        <f t="shared" si="8"/>
        <v>60.5</v>
      </c>
      <c r="J32" s="8">
        <v>2</v>
      </c>
    </row>
    <row r="33" spans="1:10" ht="30" customHeight="1">
      <c r="A33" s="9">
        <v>29</v>
      </c>
      <c r="B33" s="6" t="s">
        <v>75</v>
      </c>
      <c r="C33" s="6" t="s">
        <v>13</v>
      </c>
      <c r="D33" s="6" t="s">
        <v>69</v>
      </c>
      <c r="E33" s="38" t="s">
        <v>29</v>
      </c>
      <c r="F33" s="14">
        <f t="shared" si="6"/>
        <v>33.599999999999994</v>
      </c>
      <c r="G33" s="19">
        <v>84.4</v>
      </c>
      <c r="H33" s="8">
        <f t="shared" si="7"/>
        <v>25.32</v>
      </c>
      <c r="I33" s="28">
        <f t="shared" si="8"/>
        <v>58.919999999999995</v>
      </c>
      <c r="J33" s="8">
        <v>3</v>
      </c>
    </row>
    <row r="34" spans="1:10" ht="30" customHeight="1">
      <c r="A34" s="9">
        <v>30</v>
      </c>
      <c r="B34" s="6" t="s">
        <v>74</v>
      </c>
      <c r="C34" s="6" t="s">
        <v>13</v>
      </c>
      <c r="D34" s="6" t="s">
        <v>69</v>
      </c>
      <c r="E34" s="38" t="s">
        <v>83</v>
      </c>
      <c r="F34" s="14">
        <f t="shared" si="6"/>
        <v>33.25</v>
      </c>
      <c r="G34" s="19">
        <v>85.4</v>
      </c>
      <c r="H34" s="8">
        <f t="shared" si="7"/>
        <v>25.62</v>
      </c>
      <c r="I34" s="28">
        <f t="shared" si="8"/>
        <v>58.870000000000005</v>
      </c>
      <c r="J34" s="8">
        <v>4</v>
      </c>
    </row>
    <row r="35" spans="1:10" ht="30" customHeight="1">
      <c r="A35" s="9">
        <v>31</v>
      </c>
      <c r="B35" s="6" t="s">
        <v>77</v>
      </c>
      <c r="C35" s="6" t="s">
        <v>13</v>
      </c>
      <c r="D35" s="6" t="s">
        <v>69</v>
      </c>
      <c r="E35" s="38" t="s">
        <v>83</v>
      </c>
      <c r="F35" s="14">
        <f t="shared" si="6"/>
        <v>33.25</v>
      </c>
      <c r="G35" s="20">
        <v>84.2</v>
      </c>
      <c r="H35" s="8">
        <f t="shared" si="7"/>
        <v>25.26</v>
      </c>
      <c r="I35" s="28">
        <f t="shared" si="8"/>
        <v>58.510000000000005</v>
      </c>
      <c r="J35" s="8">
        <v>5</v>
      </c>
    </row>
    <row r="36" spans="1:10" ht="30" customHeight="1">
      <c r="A36" s="9">
        <v>32</v>
      </c>
      <c r="B36" s="6" t="s">
        <v>76</v>
      </c>
      <c r="C36" s="6" t="s">
        <v>13</v>
      </c>
      <c r="D36" s="6" t="s">
        <v>69</v>
      </c>
      <c r="E36" s="38" t="s">
        <v>84</v>
      </c>
      <c r="F36" s="14">
        <f t="shared" si="6"/>
        <v>32.199999999999996</v>
      </c>
      <c r="G36" s="19">
        <v>84.4</v>
      </c>
      <c r="H36" s="8">
        <f t="shared" si="7"/>
        <v>25.32</v>
      </c>
      <c r="I36" s="28">
        <f t="shared" si="8"/>
        <v>57.519999999999996</v>
      </c>
      <c r="J36" s="8">
        <v>6</v>
      </c>
    </row>
    <row r="37" spans="1:10" ht="30" customHeight="1">
      <c r="A37" s="9">
        <v>33</v>
      </c>
      <c r="B37" s="6" t="s">
        <v>71</v>
      </c>
      <c r="C37" s="6" t="s">
        <v>13</v>
      </c>
      <c r="D37" s="6" t="s">
        <v>69</v>
      </c>
      <c r="E37" s="38" t="s">
        <v>81</v>
      </c>
      <c r="F37" s="14">
        <f t="shared" si="6"/>
        <v>31.499999999999996</v>
      </c>
      <c r="G37" s="19">
        <v>85.2</v>
      </c>
      <c r="H37" s="8">
        <f t="shared" si="7"/>
        <v>25.56</v>
      </c>
      <c r="I37" s="28">
        <f t="shared" si="8"/>
        <v>57.059999999999995</v>
      </c>
      <c r="J37" s="8">
        <v>7</v>
      </c>
    </row>
    <row r="38" spans="1:10" ht="30" customHeight="1">
      <c r="A38" s="9">
        <v>34</v>
      </c>
      <c r="B38" s="6" t="s">
        <v>73</v>
      </c>
      <c r="C38" s="6" t="s">
        <v>13</v>
      </c>
      <c r="D38" s="6" t="s">
        <v>69</v>
      </c>
      <c r="E38" s="38" t="s">
        <v>36</v>
      </c>
      <c r="F38" s="14">
        <f t="shared" si="6"/>
        <v>30.799999999999997</v>
      </c>
      <c r="G38" s="20">
        <v>85.4</v>
      </c>
      <c r="H38" s="8">
        <f t="shared" si="7"/>
        <v>25.62</v>
      </c>
      <c r="I38" s="28">
        <f t="shared" si="8"/>
        <v>56.42</v>
      </c>
      <c r="J38" s="8">
        <v>8</v>
      </c>
    </row>
    <row r="39" spans="1:10" ht="30" customHeight="1">
      <c r="A39" s="9">
        <v>35</v>
      </c>
      <c r="B39" s="6" t="s">
        <v>72</v>
      </c>
      <c r="C39" s="6" t="s">
        <v>13</v>
      </c>
      <c r="D39" s="6" t="s">
        <v>69</v>
      </c>
      <c r="E39" s="38" t="s">
        <v>82</v>
      </c>
      <c r="F39" s="14">
        <f t="shared" si="6"/>
        <v>31.15</v>
      </c>
      <c r="G39" s="19">
        <v>83.6</v>
      </c>
      <c r="H39" s="8">
        <f t="shared" si="7"/>
        <v>25.08</v>
      </c>
      <c r="I39" s="28">
        <f t="shared" si="8"/>
        <v>56.23</v>
      </c>
      <c r="J39" s="8">
        <v>9</v>
      </c>
    </row>
    <row r="40" spans="1:10" ht="30" customHeight="1">
      <c r="A40" s="9">
        <v>36</v>
      </c>
      <c r="B40" s="6" t="s">
        <v>70</v>
      </c>
      <c r="C40" s="6" t="s">
        <v>13</v>
      </c>
      <c r="D40" s="6" t="s">
        <v>69</v>
      </c>
      <c r="E40" s="38" t="s">
        <v>80</v>
      </c>
      <c r="F40" s="14">
        <f t="shared" si="6"/>
        <v>32.55</v>
      </c>
      <c r="G40" s="20">
        <v>78.8</v>
      </c>
      <c r="H40" s="8">
        <f t="shared" si="7"/>
        <v>23.639999999999997</v>
      </c>
      <c r="I40" s="28">
        <f t="shared" si="8"/>
        <v>56.19</v>
      </c>
      <c r="J40" s="8">
        <v>10</v>
      </c>
    </row>
    <row r="41" spans="1:10" ht="30" customHeight="1">
      <c r="A41" s="9">
        <v>37</v>
      </c>
      <c r="B41" s="6" t="s">
        <v>88</v>
      </c>
      <c r="C41" s="6" t="s">
        <v>13</v>
      </c>
      <c r="D41" s="6" t="s">
        <v>87</v>
      </c>
      <c r="E41" s="33" t="s">
        <v>85</v>
      </c>
      <c r="F41" s="14">
        <f>E41*0.7</f>
        <v>28</v>
      </c>
      <c r="G41" s="18">
        <v>80</v>
      </c>
      <c r="H41" s="8">
        <f>G41*0.3</f>
        <v>24</v>
      </c>
      <c r="I41" s="28">
        <f>F41+H41</f>
        <v>52</v>
      </c>
      <c r="J41" s="8">
        <v>1</v>
      </c>
    </row>
    <row r="42" spans="1:10" ht="30" customHeight="1">
      <c r="A42" s="9">
        <v>38</v>
      </c>
      <c r="B42" s="6" t="s">
        <v>90</v>
      </c>
      <c r="C42" s="6" t="s">
        <v>13</v>
      </c>
      <c r="D42" s="6" t="s">
        <v>89</v>
      </c>
      <c r="E42" s="34" t="s">
        <v>93</v>
      </c>
      <c r="F42" s="14">
        <f>E42*0.7</f>
        <v>47.949999999999996</v>
      </c>
      <c r="G42" s="17">
        <v>79</v>
      </c>
      <c r="H42" s="9">
        <f>G42*0.3</f>
        <v>23.7</v>
      </c>
      <c r="I42" s="28">
        <f>F42+H42</f>
        <v>71.64999999999999</v>
      </c>
      <c r="J42" s="8">
        <v>1</v>
      </c>
    </row>
    <row r="43" spans="1:10" ht="30" customHeight="1">
      <c r="A43" s="9">
        <v>39</v>
      </c>
      <c r="B43" s="6" t="s">
        <v>92</v>
      </c>
      <c r="C43" s="6" t="s">
        <v>13</v>
      </c>
      <c r="D43" s="6" t="s">
        <v>89</v>
      </c>
      <c r="E43" s="34" t="s">
        <v>30</v>
      </c>
      <c r="F43" s="14">
        <f>E43*0.7</f>
        <v>41.3</v>
      </c>
      <c r="G43" s="17">
        <v>80.8</v>
      </c>
      <c r="H43" s="9">
        <f>G43*0.3</f>
        <v>24.24</v>
      </c>
      <c r="I43" s="28">
        <f>F43+H43</f>
        <v>65.53999999999999</v>
      </c>
      <c r="J43" s="8">
        <v>2</v>
      </c>
    </row>
    <row r="44" spans="1:10" ht="30" customHeight="1">
      <c r="A44" s="9">
        <v>40</v>
      </c>
      <c r="B44" s="6" t="s">
        <v>91</v>
      </c>
      <c r="C44" s="6" t="s">
        <v>13</v>
      </c>
      <c r="D44" s="6" t="s">
        <v>89</v>
      </c>
      <c r="E44" s="34" t="s">
        <v>94</v>
      </c>
      <c r="F44" s="14">
        <f>E44*0.7</f>
        <v>42.349999999999994</v>
      </c>
      <c r="G44" s="17">
        <v>77</v>
      </c>
      <c r="H44" s="9">
        <f>G44*0.3</f>
        <v>23.099999999999998</v>
      </c>
      <c r="I44" s="28">
        <f>F44+H44</f>
        <v>65.44999999999999</v>
      </c>
      <c r="J44" s="8">
        <v>3</v>
      </c>
    </row>
    <row r="45" spans="1:10" ht="30" customHeight="1">
      <c r="A45" s="31" t="s">
        <v>142</v>
      </c>
      <c r="B45" s="3" t="s">
        <v>0</v>
      </c>
      <c r="C45" s="3" t="s">
        <v>1</v>
      </c>
      <c r="D45" s="3" t="s">
        <v>2</v>
      </c>
      <c r="E45" s="30" t="s">
        <v>3</v>
      </c>
      <c r="F45" s="13" t="s">
        <v>4</v>
      </c>
      <c r="G45" s="3" t="s">
        <v>5</v>
      </c>
      <c r="H45" s="11" t="s">
        <v>6</v>
      </c>
      <c r="I45" s="11" t="s">
        <v>7</v>
      </c>
      <c r="J45" s="4" t="s">
        <v>8</v>
      </c>
    </row>
    <row r="46" spans="1:10" ht="30" customHeight="1">
      <c r="A46" s="9">
        <v>41</v>
      </c>
      <c r="B46" s="6" t="s">
        <v>99</v>
      </c>
      <c r="C46" s="6" t="s">
        <v>13</v>
      </c>
      <c r="D46" s="6" t="s">
        <v>97</v>
      </c>
      <c r="E46" s="35" t="s">
        <v>62</v>
      </c>
      <c r="F46" s="14">
        <f aca="true" t="shared" si="9" ref="F46:F62">E46*0.7</f>
        <v>47.25</v>
      </c>
      <c r="G46" s="17">
        <v>85.2</v>
      </c>
      <c r="H46" s="8">
        <f aca="true" t="shared" si="10" ref="H46:H62">G46*0.3</f>
        <v>25.56</v>
      </c>
      <c r="I46" s="28">
        <f aca="true" t="shared" si="11" ref="I46:I62">F46+H46</f>
        <v>72.81</v>
      </c>
      <c r="J46" s="8">
        <v>1</v>
      </c>
    </row>
    <row r="47" spans="1:10" ht="30" customHeight="1">
      <c r="A47" s="9">
        <v>42</v>
      </c>
      <c r="B47" s="6" t="s">
        <v>96</v>
      </c>
      <c r="C47" s="6" t="s">
        <v>13</v>
      </c>
      <c r="D47" s="6" t="s">
        <v>97</v>
      </c>
      <c r="E47" s="35" t="s">
        <v>28</v>
      </c>
      <c r="F47" s="14">
        <f t="shared" si="9"/>
        <v>44.8</v>
      </c>
      <c r="G47" s="17">
        <v>86.8</v>
      </c>
      <c r="H47" s="8">
        <f t="shared" si="10"/>
        <v>26.04</v>
      </c>
      <c r="I47" s="28">
        <f t="shared" si="11"/>
        <v>70.84</v>
      </c>
      <c r="J47" s="8">
        <v>2</v>
      </c>
    </row>
    <row r="48" spans="1:10" ht="30" customHeight="1">
      <c r="A48" s="9">
        <v>43</v>
      </c>
      <c r="B48" s="6" t="s">
        <v>98</v>
      </c>
      <c r="C48" s="6" t="s">
        <v>13</v>
      </c>
      <c r="D48" s="6" t="s">
        <v>97</v>
      </c>
      <c r="E48" s="35" t="s">
        <v>100</v>
      </c>
      <c r="F48" s="14">
        <f t="shared" si="9"/>
        <v>44.099999999999994</v>
      </c>
      <c r="G48" s="17">
        <v>74.6</v>
      </c>
      <c r="H48" s="8">
        <f t="shared" si="10"/>
        <v>22.38</v>
      </c>
      <c r="I48" s="28">
        <f t="shared" si="11"/>
        <v>66.47999999999999</v>
      </c>
      <c r="J48" s="8">
        <v>3</v>
      </c>
    </row>
    <row r="49" spans="1:10" ht="30" customHeight="1">
      <c r="A49" s="9">
        <v>44</v>
      </c>
      <c r="B49" s="6" t="s">
        <v>101</v>
      </c>
      <c r="C49" s="6" t="s">
        <v>13</v>
      </c>
      <c r="D49" s="6" t="s">
        <v>102</v>
      </c>
      <c r="E49" s="36" t="s">
        <v>64</v>
      </c>
      <c r="F49" s="14">
        <f t="shared" si="9"/>
        <v>37.449999999999996</v>
      </c>
      <c r="G49" s="18">
        <v>75.6</v>
      </c>
      <c r="H49" s="8">
        <f t="shared" si="10"/>
        <v>22.679999999999996</v>
      </c>
      <c r="I49" s="28">
        <f t="shared" si="11"/>
        <v>60.129999999999995</v>
      </c>
      <c r="J49" s="8">
        <v>1</v>
      </c>
    </row>
    <row r="50" spans="1:10" ht="30" customHeight="1">
      <c r="A50" s="9">
        <v>45</v>
      </c>
      <c r="B50" s="6" t="s">
        <v>103</v>
      </c>
      <c r="C50" s="6" t="s">
        <v>13</v>
      </c>
      <c r="D50" s="6" t="s">
        <v>102</v>
      </c>
      <c r="E50" s="36" t="s">
        <v>21</v>
      </c>
      <c r="F50" s="14">
        <f t="shared" si="9"/>
        <v>35.349999999999994</v>
      </c>
      <c r="G50" s="18">
        <v>76.6</v>
      </c>
      <c r="H50" s="8">
        <f t="shared" si="10"/>
        <v>22.979999999999997</v>
      </c>
      <c r="I50" s="28">
        <f t="shared" si="11"/>
        <v>58.32999999999999</v>
      </c>
      <c r="J50" s="8">
        <v>2</v>
      </c>
    </row>
    <row r="51" spans="1:10" ht="30" customHeight="1">
      <c r="A51" s="9">
        <v>46</v>
      </c>
      <c r="B51" s="6" t="s">
        <v>104</v>
      </c>
      <c r="C51" s="6" t="s">
        <v>13</v>
      </c>
      <c r="D51" s="6" t="s">
        <v>105</v>
      </c>
      <c r="E51" s="40" t="s">
        <v>21</v>
      </c>
      <c r="F51" s="14">
        <f t="shared" si="9"/>
        <v>35.349999999999994</v>
      </c>
      <c r="G51" s="18">
        <v>83.4</v>
      </c>
      <c r="H51" s="8">
        <f t="shared" si="10"/>
        <v>25.02</v>
      </c>
      <c r="I51" s="28">
        <f t="shared" si="11"/>
        <v>60.36999999999999</v>
      </c>
      <c r="J51" s="9">
        <v>1</v>
      </c>
    </row>
    <row r="52" spans="1:10" ht="30" customHeight="1">
      <c r="A52" s="9">
        <v>47</v>
      </c>
      <c r="B52" s="6" t="s">
        <v>106</v>
      </c>
      <c r="C52" s="6" t="s">
        <v>10</v>
      </c>
      <c r="D52" s="6" t="s">
        <v>107</v>
      </c>
      <c r="E52" s="37" t="s">
        <v>64</v>
      </c>
      <c r="F52" s="14">
        <f t="shared" si="9"/>
        <v>37.449999999999996</v>
      </c>
      <c r="G52" s="18">
        <v>79</v>
      </c>
      <c r="H52" s="9">
        <f t="shared" si="10"/>
        <v>23.7</v>
      </c>
      <c r="I52" s="28">
        <f t="shared" si="11"/>
        <v>61.14999999999999</v>
      </c>
      <c r="J52" s="8">
        <v>1</v>
      </c>
    </row>
    <row r="53" spans="1:10" ht="30" customHeight="1">
      <c r="A53" s="9">
        <v>48</v>
      </c>
      <c r="B53" s="6" t="s">
        <v>110</v>
      </c>
      <c r="C53" s="6" t="s">
        <v>13</v>
      </c>
      <c r="D53" s="6" t="s">
        <v>107</v>
      </c>
      <c r="E53" s="37" t="s">
        <v>80</v>
      </c>
      <c r="F53" s="14">
        <f t="shared" si="9"/>
        <v>32.55</v>
      </c>
      <c r="G53" s="18">
        <v>73.4</v>
      </c>
      <c r="H53" s="9">
        <f t="shared" si="10"/>
        <v>22.02</v>
      </c>
      <c r="I53" s="28">
        <f t="shared" si="11"/>
        <v>54.56999999999999</v>
      </c>
      <c r="J53" s="8">
        <v>2</v>
      </c>
    </row>
    <row r="54" spans="1:10" ht="30" customHeight="1">
      <c r="A54" s="9">
        <v>49</v>
      </c>
      <c r="B54" s="6" t="s">
        <v>108</v>
      </c>
      <c r="C54" s="6" t="s">
        <v>10</v>
      </c>
      <c r="D54" s="6" t="s">
        <v>107</v>
      </c>
      <c r="E54" s="37" t="s">
        <v>85</v>
      </c>
      <c r="F54" s="14">
        <f t="shared" si="9"/>
        <v>28</v>
      </c>
      <c r="G54" s="18">
        <v>74</v>
      </c>
      <c r="H54" s="9">
        <f t="shared" si="10"/>
        <v>22.2</v>
      </c>
      <c r="I54" s="28">
        <f t="shared" si="11"/>
        <v>50.2</v>
      </c>
      <c r="J54" s="8">
        <v>3</v>
      </c>
    </row>
    <row r="55" spans="1:10" ht="30" customHeight="1">
      <c r="A55" s="9">
        <v>50</v>
      </c>
      <c r="B55" s="6" t="s">
        <v>109</v>
      </c>
      <c r="C55" s="6" t="s">
        <v>10</v>
      </c>
      <c r="D55" s="6" t="s">
        <v>107</v>
      </c>
      <c r="E55" s="37" t="s">
        <v>111</v>
      </c>
      <c r="F55" s="14">
        <f t="shared" si="9"/>
        <v>29.049999999999997</v>
      </c>
      <c r="G55" s="18">
        <v>67.2</v>
      </c>
      <c r="H55" s="9">
        <f t="shared" si="10"/>
        <v>20.16</v>
      </c>
      <c r="I55" s="28">
        <f t="shared" si="11"/>
        <v>49.209999999999994</v>
      </c>
      <c r="J55" s="8">
        <v>4</v>
      </c>
    </row>
    <row r="56" spans="1:10" ht="30" customHeight="1">
      <c r="A56" s="9">
        <v>51</v>
      </c>
      <c r="B56" s="6" t="s">
        <v>115</v>
      </c>
      <c r="C56" s="6" t="s">
        <v>13</v>
      </c>
      <c r="D56" s="6" t="s">
        <v>113</v>
      </c>
      <c r="E56" s="41" t="s">
        <v>59</v>
      </c>
      <c r="F56" s="14">
        <f t="shared" si="9"/>
        <v>38.849999999999994</v>
      </c>
      <c r="G56" s="18">
        <v>79.8</v>
      </c>
      <c r="H56" s="8">
        <f t="shared" si="10"/>
        <v>23.939999999999998</v>
      </c>
      <c r="I56" s="28">
        <f t="shared" si="11"/>
        <v>62.78999999999999</v>
      </c>
      <c r="J56" s="8">
        <v>1</v>
      </c>
    </row>
    <row r="57" spans="1:10" ht="30" customHeight="1">
      <c r="A57" s="9">
        <v>52</v>
      </c>
      <c r="B57" s="6" t="s">
        <v>114</v>
      </c>
      <c r="C57" s="6" t="s">
        <v>13</v>
      </c>
      <c r="D57" s="6" t="s">
        <v>113</v>
      </c>
      <c r="E57" s="41" t="s">
        <v>117</v>
      </c>
      <c r="F57" s="14">
        <f t="shared" si="9"/>
        <v>37.66</v>
      </c>
      <c r="G57" s="18">
        <v>64.4</v>
      </c>
      <c r="H57" s="8">
        <f t="shared" si="10"/>
        <v>19.32</v>
      </c>
      <c r="I57" s="28">
        <f t="shared" si="11"/>
        <v>56.98</v>
      </c>
      <c r="J57" s="8">
        <v>2</v>
      </c>
    </row>
    <row r="58" spans="1:10" ht="30" customHeight="1">
      <c r="A58" s="9">
        <v>53</v>
      </c>
      <c r="B58" s="6" t="s">
        <v>112</v>
      </c>
      <c r="C58" s="6" t="s">
        <v>13</v>
      </c>
      <c r="D58" s="6" t="s">
        <v>113</v>
      </c>
      <c r="E58" s="41" t="s">
        <v>27</v>
      </c>
      <c r="F58" s="14">
        <f t="shared" si="9"/>
        <v>34.3</v>
      </c>
      <c r="G58" s="18">
        <v>74.4</v>
      </c>
      <c r="H58" s="8">
        <f t="shared" si="10"/>
        <v>22.32</v>
      </c>
      <c r="I58" s="28">
        <f t="shared" si="11"/>
        <v>56.62</v>
      </c>
      <c r="J58" s="8">
        <v>3</v>
      </c>
    </row>
    <row r="59" spans="1:10" ht="30" customHeight="1">
      <c r="A59" s="9">
        <v>54</v>
      </c>
      <c r="B59" s="6" t="s">
        <v>116</v>
      </c>
      <c r="C59" s="6" t="s">
        <v>13</v>
      </c>
      <c r="D59" s="6" t="s">
        <v>113</v>
      </c>
      <c r="E59" s="41" t="s">
        <v>31</v>
      </c>
      <c r="F59" s="14">
        <f t="shared" si="9"/>
        <v>30.099999999999998</v>
      </c>
      <c r="G59" s="18">
        <v>82.4</v>
      </c>
      <c r="H59" s="8">
        <f t="shared" si="10"/>
        <v>24.720000000000002</v>
      </c>
      <c r="I59" s="28">
        <f t="shared" si="11"/>
        <v>54.82</v>
      </c>
      <c r="J59" s="8">
        <v>4</v>
      </c>
    </row>
    <row r="60" spans="1:10" ht="30" customHeight="1">
      <c r="A60" s="9">
        <v>55</v>
      </c>
      <c r="B60" s="6" t="s">
        <v>120</v>
      </c>
      <c r="C60" s="6" t="s">
        <v>13</v>
      </c>
      <c r="D60" s="6" t="s">
        <v>119</v>
      </c>
      <c r="E60" s="42" t="s">
        <v>60</v>
      </c>
      <c r="F60" s="14">
        <f t="shared" si="9"/>
        <v>45.5</v>
      </c>
      <c r="G60" s="17">
        <v>77</v>
      </c>
      <c r="H60" s="8">
        <f t="shared" si="10"/>
        <v>23.099999999999998</v>
      </c>
      <c r="I60" s="28">
        <f t="shared" si="11"/>
        <v>68.6</v>
      </c>
      <c r="J60" s="8">
        <v>1</v>
      </c>
    </row>
    <row r="61" spans="1:10" ht="30" customHeight="1">
      <c r="A61" s="9">
        <v>56</v>
      </c>
      <c r="B61" s="6" t="s">
        <v>121</v>
      </c>
      <c r="C61" s="6" t="s">
        <v>13</v>
      </c>
      <c r="D61" s="6" t="s">
        <v>119</v>
      </c>
      <c r="E61" s="42" t="s">
        <v>94</v>
      </c>
      <c r="F61" s="14">
        <f t="shared" si="9"/>
        <v>42.349999999999994</v>
      </c>
      <c r="G61" s="17">
        <v>78.8</v>
      </c>
      <c r="H61" s="8">
        <f t="shared" si="10"/>
        <v>23.639999999999997</v>
      </c>
      <c r="I61" s="28">
        <f t="shared" si="11"/>
        <v>65.99</v>
      </c>
      <c r="J61" s="8">
        <v>2</v>
      </c>
    </row>
    <row r="62" spans="1:10" ht="30" customHeight="1">
      <c r="A62" s="9">
        <v>57</v>
      </c>
      <c r="B62" s="6" t="s">
        <v>118</v>
      </c>
      <c r="C62" s="6" t="s">
        <v>13</v>
      </c>
      <c r="D62" s="6" t="s">
        <v>119</v>
      </c>
      <c r="E62" s="42" t="s">
        <v>58</v>
      </c>
      <c r="F62" s="14">
        <f t="shared" si="9"/>
        <v>40.25</v>
      </c>
      <c r="G62" s="17">
        <v>82.6</v>
      </c>
      <c r="H62" s="8">
        <f t="shared" si="10"/>
        <v>24.779999999999998</v>
      </c>
      <c r="I62" s="28">
        <f t="shared" si="11"/>
        <v>65.03</v>
      </c>
      <c r="J62" s="8">
        <v>3</v>
      </c>
    </row>
    <row r="63" spans="1:10" ht="30" customHeight="1">
      <c r="A63" s="9">
        <v>58</v>
      </c>
      <c r="B63" s="6" t="s">
        <v>131</v>
      </c>
      <c r="C63" s="6" t="s">
        <v>13</v>
      </c>
      <c r="D63" s="6" t="s">
        <v>123</v>
      </c>
      <c r="E63" s="43" t="s">
        <v>28</v>
      </c>
      <c r="F63" s="14">
        <f aca="true" t="shared" si="12" ref="F63:F81">E63*0.7</f>
        <v>44.8</v>
      </c>
      <c r="G63" s="16">
        <v>83.4</v>
      </c>
      <c r="H63" s="8">
        <f aca="true" t="shared" si="13" ref="H63:H81">G63*0.3</f>
        <v>25.02</v>
      </c>
      <c r="I63" s="28">
        <f aca="true" t="shared" si="14" ref="I63:I81">F63+H63</f>
        <v>69.82</v>
      </c>
      <c r="J63" s="8">
        <v>1</v>
      </c>
    </row>
    <row r="64" spans="1:10" ht="30" customHeight="1">
      <c r="A64" s="9">
        <v>59</v>
      </c>
      <c r="B64" s="6" t="s">
        <v>18</v>
      </c>
      <c r="C64" s="6" t="s">
        <v>13</v>
      </c>
      <c r="D64" s="6" t="s">
        <v>123</v>
      </c>
      <c r="E64" s="43" t="s">
        <v>67</v>
      </c>
      <c r="F64" s="14">
        <f t="shared" si="12"/>
        <v>45.849999999999994</v>
      </c>
      <c r="G64" s="16">
        <v>78.4</v>
      </c>
      <c r="H64" s="8">
        <f t="shared" si="13"/>
        <v>23.52</v>
      </c>
      <c r="I64" s="28">
        <f t="shared" si="14"/>
        <v>69.36999999999999</v>
      </c>
      <c r="J64" s="8">
        <v>2</v>
      </c>
    </row>
    <row r="65" spans="1:10" ht="30" customHeight="1">
      <c r="A65" s="9">
        <v>60</v>
      </c>
      <c r="B65" s="6" t="s">
        <v>124</v>
      </c>
      <c r="C65" s="6" t="s">
        <v>13</v>
      </c>
      <c r="D65" s="6" t="s">
        <v>123</v>
      </c>
      <c r="E65" s="43" t="s">
        <v>86</v>
      </c>
      <c r="F65" s="14">
        <f t="shared" si="12"/>
        <v>41.65</v>
      </c>
      <c r="G65" s="16">
        <v>87.2</v>
      </c>
      <c r="H65" s="8">
        <f t="shared" si="13"/>
        <v>26.16</v>
      </c>
      <c r="I65" s="28">
        <f t="shared" si="14"/>
        <v>67.81</v>
      </c>
      <c r="J65" s="8">
        <v>3</v>
      </c>
    </row>
    <row r="66" spans="1:10" ht="30" customHeight="1">
      <c r="A66" s="9">
        <v>61</v>
      </c>
      <c r="B66" s="6" t="s">
        <v>129</v>
      </c>
      <c r="C66" s="6" t="s">
        <v>13</v>
      </c>
      <c r="D66" s="6" t="s">
        <v>123</v>
      </c>
      <c r="E66" s="43" t="s">
        <v>140</v>
      </c>
      <c r="F66" s="14">
        <f t="shared" si="12"/>
        <v>42</v>
      </c>
      <c r="G66" s="16">
        <v>85.8</v>
      </c>
      <c r="H66" s="8">
        <f t="shared" si="13"/>
        <v>25.74</v>
      </c>
      <c r="I66" s="28">
        <f t="shared" si="14"/>
        <v>67.74</v>
      </c>
      <c r="J66" s="8">
        <v>4</v>
      </c>
    </row>
    <row r="67" spans="1:10" ht="30" customHeight="1">
      <c r="A67" s="31" t="s">
        <v>142</v>
      </c>
      <c r="B67" s="3" t="s">
        <v>0</v>
      </c>
      <c r="C67" s="3" t="s">
        <v>1</v>
      </c>
      <c r="D67" s="3" t="s">
        <v>2</v>
      </c>
      <c r="E67" s="30" t="s">
        <v>3</v>
      </c>
      <c r="F67" s="13" t="s">
        <v>4</v>
      </c>
      <c r="G67" s="3" t="s">
        <v>5</v>
      </c>
      <c r="H67" s="11" t="s">
        <v>6</v>
      </c>
      <c r="I67" s="11" t="s">
        <v>7</v>
      </c>
      <c r="J67" s="4" t="s">
        <v>8</v>
      </c>
    </row>
    <row r="68" spans="1:10" ht="30" customHeight="1">
      <c r="A68" s="9">
        <v>62</v>
      </c>
      <c r="B68" s="6" t="s">
        <v>136</v>
      </c>
      <c r="C68" s="6" t="s">
        <v>13</v>
      </c>
      <c r="D68" s="6" t="s">
        <v>123</v>
      </c>
      <c r="E68" s="43" t="s">
        <v>140</v>
      </c>
      <c r="F68" s="14">
        <f t="shared" si="12"/>
        <v>42</v>
      </c>
      <c r="G68" s="16">
        <v>83.8</v>
      </c>
      <c r="H68" s="8">
        <f t="shared" si="13"/>
        <v>25.139999999999997</v>
      </c>
      <c r="I68" s="28">
        <f t="shared" si="14"/>
        <v>67.14</v>
      </c>
      <c r="J68" s="8">
        <v>5</v>
      </c>
    </row>
    <row r="69" spans="1:10" ht="30" customHeight="1">
      <c r="A69" s="9">
        <v>63</v>
      </c>
      <c r="B69" s="6" t="s">
        <v>138</v>
      </c>
      <c r="C69" s="6" t="s">
        <v>13</v>
      </c>
      <c r="D69" s="6" t="s">
        <v>123</v>
      </c>
      <c r="E69" s="43" t="s">
        <v>94</v>
      </c>
      <c r="F69" s="14">
        <f t="shared" si="12"/>
        <v>42.349999999999994</v>
      </c>
      <c r="G69" s="16">
        <v>80.6</v>
      </c>
      <c r="H69" s="8">
        <f t="shared" si="13"/>
        <v>24.179999999999996</v>
      </c>
      <c r="I69" s="28">
        <f t="shared" si="14"/>
        <v>66.52999999999999</v>
      </c>
      <c r="J69" s="8">
        <v>6</v>
      </c>
    </row>
    <row r="70" spans="1:10" ht="30" customHeight="1">
      <c r="A70" s="9">
        <v>64</v>
      </c>
      <c r="B70" s="6" t="s">
        <v>134</v>
      </c>
      <c r="C70" s="6" t="s">
        <v>13</v>
      </c>
      <c r="D70" s="6" t="s">
        <v>123</v>
      </c>
      <c r="E70" s="43" t="s">
        <v>25</v>
      </c>
      <c r="F70" s="14">
        <f t="shared" si="12"/>
        <v>39.9</v>
      </c>
      <c r="G70" s="16">
        <v>88.4</v>
      </c>
      <c r="H70" s="8">
        <f t="shared" si="13"/>
        <v>26.52</v>
      </c>
      <c r="I70" s="28">
        <f t="shared" si="14"/>
        <v>66.42</v>
      </c>
      <c r="J70" s="8">
        <v>7</v>
      </c>
    </row>
    <row r="71" spans="1:10" ht="30" customHeight="1">
      <c r="A71" s="9">
        <v>65</v>
      </c>
      <c r="B71" s="6" t="s">
        <v>128</v>
      </c>
      <c r="C71" s="6" t="s">
        <v>13</v>
      </c>
      <c r="D71" s="6" t="s">
        <v>123</v>
      </c>
      <c r="E71" s="43" t="s">
        <v>86</v>
      </c>
      <c r="F71" s="14">
        <f t="shared" si="12"/>
        <v>41.65</v>
      </c>
      <c r="G71" s="16">
        <v>82.2</v>
      </c>
      <c r="H71" s="8">
        <f t="shared" si="13"/>
        <v>24.66</v>
      </c>
      <c r="I71" s="28">
        <f t="shared" si="14"/>
        <v>66.31</v>
      </c>
      <c r="J71" s="8">
        <v>8</v>
      </c>
    </row>
    <row r="72" spans="1:10" ht="30" customHeight="1">
      <c r="A72" s="9">
        <v>66</v>
      </c>
      <c r="B72" s="6" t="s">
        <v>130</v>
      </c>
      <c r="C72" s="6" t="s">
        <v>13</v>
      </c>
      <c r="D72" s="6" t="s">
        <v>123</v>
      </c>
      <c r="E72" s="43" t="s">
        <v>95</v>
      </c>
      <c r="F72" s="14">
        <f t="shared" si="12"/>
        <v>42.699999999999996</v>
      </c>
      <c r="G72" s="16">
        <v>78</v>
      </c>
      <c r="H72" s="8">
        <f t="shared" si="13"/>
        <v>23.4</v>
      </c>
      <c r="I72" s="28">
        <f t="shared" si="14"/>
        <v>66.1</v>
      </c>
      <c r="J72" s="8">
        <v>9</v>
      </c>
    </row>
    <row r="73" spans="1:10" ht="30" customHeight="1">
      <c r="A73" s="9">
        <v>67</v>
      </c>
      <c r="B73" s="6" t="s">
        <v>139</v>
      </c>
      <c r="C73" s="6" t="s">
        <v>13</v>
      </c>
      <c r="D73" s="6" t="s">
        <v>123</v>
      </c>
      <c r="E73" s="43" t="s">
        <v>95</v>
      </c>
      <c r="F73" s="14">
        <f t="shared" si="12"/>
        <v>42.699999999999996</v>
      </c>
      <c r="G73" s="16">
        <v>77.6</v>
      </c>
      <c r="H73" s="8">
        <f t="shared" si="13"/>
        <v>23.279999999999998</v>
      </c>
      <c r="I73" s="28">
        <f t="shared" si="14"/>
        <v>65.97999999999999</v>
      </c>
      <c r="J73" s="8">
        <v>10</v>
      </c>
    </row>
    <row r="74" spans="1:10" ht="30" customHeight="1">
      <c r="A74" s="9">
        <v>68</v>
      </c>
      <c r="B74" s="6" t="s">
        <v>126</v>
      </c>
      <c r="C74" s="6" t="s">
        <v>13</v>
      </c>
      <c r="D74" s="6" t="s">
        <v>123</v>
      </c>
      <c r="E74" s="43" t="s">
        <v>58</v>
      </c>
      <c r="F74" s="14">
        <f t="shared" si="12"/>
        <v>40.25</v>
      </c>
      <c r="G74" s="16">
        <v>85.4</v>
      </c>
      <c r="H74" s="8">
        <f t="shared" si="13"/>
        <v>25.62</v>
      </c>
      <c r="I74" s="28">
        <f t="shared" si="14"/>
        <v>65.87</v>
      </c>
      <c r="J74" s="8">
        <v>11</v>
      </c>
    </row>
    <row r="75" spans="1:10" ht="30" customHeight="1">
      <c r="A75" s="9">
        <v>69</v>
      </c>
      <c r="B75" s="6" t="s">
        <v>125</v>
      </c>
      <c r="C75" s="6" t="s">
        <v>13</v>
      </c>
      <c r="D75" s="6" t="s">
        <v>123</v>
      </c>
      <c r="E75" s="43" t="s">
        <v>140</v>
      </c>
      <c r="F75" s="14">
        <f t="shared" si="12"/>
        <v>42</v>
      </c>
      <c r="G75" s="16">
        <v>78.4</v>
      </c>
      <c r="H75" s="8">
        <f t="shared" si="13"/>
        <v>23.52</v>
      </c>
      <c r="I75" s="28">
        <f t="shared" si="14"/>
        <v>65.52</v>
      </c>
      <c r="J75" s="8">
        <v>12</v>
      </c>
    </row>
    <row r="76" spans="1:10" ht="30" customHeight="1">
      <c r="A76" s="9">
        <v>70</v>
      </c>
      <c r="B76" s="6" t="s">
        <v>127</v>
      </c>
      <c r="C76" s="6" t="s">
        <v>13</v>
      </c>
      <c r="D76" s="6" t="s">
        <v>123</v>
      </c>
      <c r="E76" s="43" t="s">
        <v>141</v>
      </c>
      <c r="F76" s="14">
        <f t="shared" si="12"/>
        <v>40.949999999999996</v>
      </c>
      <c r="G76" s="16">
        <v>80.2</v>
      </c>
      <c r="H76" s="8">
        <f t="shared" si="13"/>
        <v>24.06</v>
      </c>
      <c r="I76" s="28">
        <f t="shared" si="14"/>
        <v>65.00999999999999</v>
      </c>
      <c r="J76" s="8">
        <v>13</v>
      </c>
    </row>
    <row r="77" spans="1:10" ht="30" customHeight="1">
      <c r="A77" s="9">
        <v>71</v>
      </c>
      <c r="B77" s="6" t="s">
        <v>137</v>
      </c>
      <c r="C77" s="6" t="s">
        <v>13</v>
      </c>
      <c r="D77" s="6" t="s">
        <v>123</v>
      </c>
      <c r="E77" s="43" t="s">
        <v>141</v>
      </c>
      <c r="F77" s="14">
        <f t="shared" si="12"/>
        <v>40.949999999999996</v>
      </c>
      <c r="G77" s="16">
        <v>78.4</v>
      </c>
      <c r="H77" s="8">
        <f t="shared" si="13"/>
        <v>23.52</v>
      </c>
      <c r="I77" s="28">
        <f t="shared" si="14"/>
        <v>64.47</v>
      </c>
      <c r="J77" s="8">
        <v>14</v>
      </c>
    </row>
    <row r="78" spans="1:10" ht="30" customHeight="1">
      <c r="A78" s="9">
        <v>72</v>
      </c>
      <c r="B78" s="7" t="s">
        <v>133</v>
      </c>
      <c r="C78" s="7" t="s">
        <v>13</v>
      </c>
      <c r="D78" s="7" t="s">
        <v>123</v>
      </c>
      <c r="E78" s="10" t="s">
        <v>26</v>
      </c>
      <c r="F78" s="14">
        <f t="shared" si="12"/>
        <v>40.599999999999994</v>
      </c>
      <c r="G78" s="16">
        <v>77.8</v>
      </c>
      <c r="H78" s="8">
        <f t="shared" si="13"/>
        <v>23.34</v>
      </c>
      <c r="I78" s="28">
        <f t="shared" si="14"/>
        <v>63.94</v>
      </c>
      <c r="J78" s="8">
        <v>15</v>
      </c>
    </row>
    <row r="79" spans="1:10" ht="30" customHeight="1">
      <c r="A79" s="9">
        <v>73</v>
      </c>
      <c r="B79" s="6" t="s">
        <v>132</v>
      </c>
      <c r="C79" s="6" t="s">
        <v>13</v>
      </c>
      <c r="D79" s="6" t="s">
        <v>123</v>
      </c>
      <c r="E79" s="43" t="s">
        <v>25</v>
      </c>
      <c r="F79" s="14">
        <f t="shared" si="12"/>
        <v>39.9</v>
      </c>
      <c r="G79" s="16">
        <v>80</v>
      </c>
      <c r="H79" s="8">
        <f t="shared" si="13"/>
        <v>24</v>
      </c>
      <c r="I79" s="28">
        <f t="shared" si="14"/>
        <v>63.9</v>
      </c>
      <c r="J79" s="8">
        <v>16</v>
      </c>
    </row>
    <row r="80" spans="1:10" ht="30" customHeight="1">
      <c r="A80" s="9">
        <v>74</v>
      </c>
      <c r="B80" s="6" t="s">
        <v>135</v>
      </c>
      <c r="C80" s="6" t="s">
        <v>13</v>
      </c>
      <c r="D80" s="6" t="s">
        <v>123</v>
      </c>
      <c r="E80" s="43" t="s">
        <v>141</v>
      </c>
      <c r="F80" s="14">
        <f t="shared" si="12"/>
        <v>40.949999999999996</v>
      </c>
      <c r="G80" s="16">
        <v>76.4</v>
      </c>
      <c r="H80" s="8">
        <f t="shared" si="13"/>
        <v>22.92</v>
      </c>
      <c r="I80" s="28">
        <f t="shared" si="14"/>
        <v>63.87</v>
      </c>
      <c r="J80" s="8">
        <v>17</v>
      </c>
    </row>
    <row r="81" spans="1:10" ht="30" customHeight="1">
      <c r="A81" s="9">
        <v>75</v>
      </c>
      <c r="B81" s="6" t="s">
        <v>122</v>
      </c>
      <c r="C81" s="6" t="s">
        <v>13</v>
      </c>
      <c r="D81" s="6" t="s">
        <v>123</v>
      </c>
      <c r="E81" s="43" t="s">
        <v>25</v>
      </c>
      <c r="F81" s="14">
        <f t="shared" si="12"/>
        <v>39.9</v>
      </c>
      <c r="G81" s="16">
        <v>79.6</v>
      </c>
      <c r="H81" s="8">
        <f t="shared" si="13"/>
        <v>23.88</v>
      </c>
      <c r="I81" s="28">
        <f t="shared" si="14"/>
        <v>63.78</v>
      </c>
      <c r="J81" s="8">
        <v>18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2016-08-29T08:36:42Z</cp:lastPrinted>
  <dcterms:created xsi:type="dcterms:W3CDTF">2014-08-23T09:28:38Z</dcterms:created>
  <dcterms:modified xsi:type="dcterms:W3CDTF">2016-08-29T10:32:20Z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