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-1小学（音乐）" sheetId="1" r:id="rId1"/>
    <sheet name="1-2小学（体育）" sheetId="2" r:id="rId2"/>
    <sheet name="1-3小学（美术）" sheetId="3" r:id="rId3"/>
    <sheet name="1-4小学（班主任）" sheetId="4" r:id="rId4"/>
  </sheets>
  <definedNames/>
  <calcPr fullCalcOnLoad="1"/>
</workbook>
</file>

<file path=xl/sharedStrings.xml><?xml version="1.0" encoding="utf-8"?>
<sst xmlns="http://schemas.openxmlformats.org/spreadsheetml/2006/main" count="193" uniqueCount="82">
  <si>
    <t>姓名</t>
  </si>
  <si>
    <t>性别</t>
  </si>
  <si>
    <t>应聘岗位</t>
  </si>
  <si>
    <t>女</t>
  </si>
  <si>
    <t>小学音乐教师</t>
  </si>
  <si>
    <t>3</t>
  </si>
  <si>
    <t>4</t>
  </si>
  <si>
    <t>男</t>
  </si>
  <si>
    <t>名次</t>
  </si>
  <si>
    <t>加分</t>
  </si>
  <si>
    <t>笔试成绩</t>
  </si>
  <si>
    <t>笔试总成绩</t>
  </si>
  <si>
    <t>面试成绩</t>
  </si>
  <si>
    <t>总成绩</t>
  </si>
  <si>
    <t>1</t>
  </si>
  <si>
    <t>于海艳</t>
  </si>
  <si>
    <t>2</t>
  </si>
  <si>
    <t>于乐</t>
  </si>
  <si>
    <t>汪杨</t>
  </si>
  <si>
    <t>刘辉</t>
  </si>
  <si>
    <t>名次</t>
  </si>
  <si>
    <t>加分</t>
  </si>
  <si>
    <t>崔建佳</t>
  </si>
  <si>
    <t>小学体育教师</t>
  </si>
  <si>
    <t>张强</t>
  </si>
  <si>
    <t>小学体育教师</t>
  </si>
  <si>
    <t>郭思阳</t>
  </si>
  <si>
    <t>小学体育教师</t>
  </si>
  <si>
    <t>刘庚</t>
  </si>
  <si>
    <t>张梦佳</t>
  </si>
  <si>
    <t>贾道阳</t>
  </si>
  <si>
    <t>李岩</t>
  </si>
  <si>
    <t>王惠</t>
  </si>
  <si>
    <t>王海鹏</t>
  </si>
  <si>
    <t>李晶</t>
  </si>
  <si>
    <t>王德库</t>
  </si>
  <si>
    <t>王春海</t>
  </si>
  <si>
    <t>小学体育教师</t>
  </si>
  <si>
    <t>张吉盛</t>
  </si>
  <si>
    <t>杜微</t>
  </si>
  <si>
    <t>杨佳兴</t>
  </si>
  <si>
    <t>小学体育教师</t>
  </si>
  <si>
    <t>李艳辉</t>
  </si>
  <si>
    <t>史航</t>
  </si>
  <si>
    <t>付长鑫</t>
  </si>
  <si>
    <t>小学体育教师</t>
  </si>
  <si>
    <t>邢振</t>
  </si>
  <si>
    <t>小学体育教师</t>
  </si>
  <si>
    <t>郭坤</t>
  </si>
  <si>
    <t>小学美术教师</t>
  </si>
  <si>
    <t>加分</t>
  </si>
  <si>
    <t>笔试成绩</t>
  </si>
  <si>
    <t>杨丽伟</t>
  </si>
  <si>
    <t>郝春淇</t>
  </si>
  <si>
    <t>张雅琳</t>
  </si>
  <si>
    <t>黄彤欣</t>
  </si>
  <si>
    <t>陈晓宇</t>
  </si>
  <si>
    <t>边禹铭</t>
  </si>
  <si>
    <t>王振洲</t>
  </si>
  <si>
    <t>加分项目</t>
  </si>
  <si>
    <t>小学班主任</t>
  </si>
  <si>
    <t>笔试成绩</t>
  </si>
  <si>
    <t>王赫宇</t>
  </si>
  <si>
    <t>姜天宇</t>
  </si>
  <si>
    <t>张春丽</t>
  </si>
  <si>
    <t>周诗穆</t>
  </si>
  <si>
    <t>张茹</t>
  </si>
  <si>
    <t>耿睿</t>
  </si>
  <si>
    <t>张慧茹</t>
  </si>
  <si>
    <t>杨博</t>
  </si>
  <si>
    <t>李晓艳</t>
  </si>
  <si>
    <t>陈静</t>
  </si>
  <si>
    <t>苏秋云</t>
  </si>
  <si>
    <t>贾贾</t>
  </si>
  <si>
    <t>笔试成绩按60%折算</t>
  </si>
  <si>
    <t>面试成绩按40%折算</t>
  </si>
  <si>
    <t>2017年绥滨县教育系统招聘教师拟录用人员公示表</t>
  </si>
  <si>
    <t>注：红色字体（前2名）为拟录用人员；</t>
  </si>
  <si>
    <t xml:space="preserve">    笔试与面试成绩按6:4记入总成绩；</t>
  </si>
  <si>
    <t xml:space="preserve">    公示期为7个工作日（6月19日-6月28日）。</t>
  </si>
  <si>
    <t>注：红色字体（前9名）为拟录用人员；</t>
  </si>
  <si>
    <t>注：红色字体（前4名）为拟录用人员；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</si>
</sst>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0" fontId="22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3" fillId="0" borderId="10" xfId="64" applyNumberFormat="1" applyFont="1" applyFill="1" applyBorder="1" applyAlignment="1">
      <alignment horizontal="center" vertical="center" wrapText="1"/>
      <protection/>
    </xf>
    <xf numFmtId="0" fontId="23" fillId="0" borderId="10" xfId="6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10" xfId="6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/>
    </xf>
    <xf numFmtId="0" fontId="21" fillId="0" borderId="0" xfId="0" applyNumberFormat="1" applyFont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超链接 2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75390625" style="10" customWidth="1"/>
    <col min="2" max="3" width="5.875" style="10" customWidth="1"/>
    <col min="4" max="4" width="11.125" style="10" customWidth="1"/>
    <col min="5" max="5" width="4.50390625" style="10" customWidth="1"/>
    <col min="6" max="6" width="8.125" style="10" customWidth="1"/>
    <col min="7" max="7" width="10.125" style="10" customWidth="1"/>
    <col min="8" max="8" width="9.625" style="10" customWidth="1"/>
    <col min="9" max="10" width="9.25390625" style="10" customWidth="1"/>
    <col min="11" max="11" width="9.625" style="11" customWidth="1"/>
  </cols>
  <sheetData>
    <row r="1" spans="1:11" ht="45" customHeight="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s="4" customFormat="1" ht="42.7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9</v>
      </c>
      <c r="F2" s="1" t="s">
        <v>10</v>
      </c>
      <c r="G2" s="1" t="s">
        <v>11</v>
      </c>
      <c r="H2" s="1" t="s">
        <v>74</v>
      </c>
      <c r="I2" s="1" t="s">
        <v>12</v>
      </c>
      <c r="J2" s="1" t="s">
        <v>75</v>
      </c>
      <c r="K2" s="1" t="s">
        <v>13</v>
      </c>
      <c r="L2" s="2"/>
      <c r="M2" s="3"/>
    </row>
    <row r="3" spans="1:13" s="7" customFormat="1" ht="29.25" customHeight="1">
      <c r="A3" s="5" t="s">
        <v>14</v>
      </c>
      <c r="B3" s="5" t="s">
        <v>15</v>
      </c>
      <c r="C3" s="5" t="s">
        <v>3</v>
      </c>
      <c r="D3" s="5" t="s">
        <v>4</v>
      </c>
      <c r="E3" s="6"/>
      <c r="F3" s="6">
        <v>76</v>
      </c>
      <c r="G3" s="6">
        <f>SUM(E3:F3)</f>
        <v>76</v>
      </c>
      <c r="H3" s="6">
        <f>G3*0.6</f>
        <v>45.6</v>
      </c>
      <c r="I3" s="6">
        <v>75.9</v>
      </c>
      <c r="J3" s="6">
        <f>I3*0.4</f>
        <v>30.360000000000003</v>
      </c>
      <c r="K3" s="6">
        <f>G3*0.6+I3*0.4</f>
        <v>75.96000000000001</v>
      </c>
      <c r="L3" s="2"/>
      <c r="M3" s="17"/>
    </row>
    <row r="4" spans="1:13" s="7" customFormat="1" ht="29.25" customHeight="1">
      <c r="A4" s="5" t="s">
        <v>16</v>
      </c>
      <c r="B4" s="5" t="s">
        <v>17</v>
      </c>
      <c r="C4" s="5" t="s">
        <v>3</v>
      </c>
      <c r="D4" s="5" t="s">
        <v>4</v>
      </c>
      <c r="E4" s="6"/>
      <c r="F4" s="6">
        <v>64</v>
      </c>
      <c r="G4" s="6">
        <f>SUM(E4:F4)</f>
        <v>64</v>
      </c>
      <c r="H4" s="6">
        <f>G4*0.6</f>
        <v>38.4</v>
      </c>
      <c r="I4" s="6">
        <v>84.2</v>
      </c>
      <c r="J4" s="6">
        <f>I4*0.4</f>
        <v>33.68</v>
      </c>
      <c r="K4" s="6">
        <f>G4*0.6+I4*0.4</f>
        <v>72.08</v>
      </c>
      <c r="L4" s="2"/>
      <c r="M4" s="17"/>
    </row>
    <row r="5" spans="1:13" s="7" customFormat="1" ht="29.25" customHeight="1">
      <c r="A5" s="8" t="s">
        <v>5</v>
      </c>
      <c r="B5" s="8" t="s">
        <v>18</v>
      </c>
      <c r="C5" s="8" t="s">
        <v>3</v>
      </c>
      <c r="D5" s="8" t="s">
        <v>4</v>
      </c>
      <c r="E5" s="9"/>
      <c r="F5" s="9">
        <v>58</v>
      </c>
      <c r="G5" s="9">
        <f>SUM(E5:F5)</f>
        <v>58</v>
      </c>
      <c r="H5" s="9">
        <f>G5*0.6</f>
        <v>34.8</v>
      </c>
      <c r="I5" s="9">
        <v>81.3</v>
      </c>
      <c r="J5" s="9">
        <f>I5*0.4</f>
        <v>32.52</v>
      </c>
      <c r="K5" s="9">
        <f>G5*0.6+I5*0.4</f>
        <v>67.32</v>
      </c>
      <c r="L5" s="2"/>
      <c r="M5" s="17"/>
    </row>
    <row r="6" spans="1:13" s="7" customFormat="1" ht="29.25" customHeight="1">
      <c r="A6" s="8" t="s">
        <v>6</v>
      </c>
      <c r="B6" s="8" t="s">
        <v>19</v>
      </c>
      <c r="C6" s="8" t="s">
        <v>3</v>
      </c>
      <c r="D6" s="8" t="s">
        <v>4</v>
      </c>
      <c r="E6" s="9"/>
      <c r="F6" s="9">
        <v>61</v>
      </c>
      <c r="G6" s="9">
        <f>SUM(E6:F6)</f>
        <v>61</v>
      </c>
      <c r="H6" s="9">
        <f>G6*0.6</f>
        <v>36.6</v>
      </c>
      <c r="I6" s="9">
        <v>74.8</v>
      </c>
      <c r="J6" s="9">
        <f>I6*0.4</f>
        <v>29.92</v>
      </c>
      <c r="K6" s="9">
        <f>G6*0.6+I6*0.4</f>
        <v>66.52000000000001</v>
      </c>
      <c r="L6" s="2"/>
      <c r="M6" s="17"/>
    </row>
    <row r="7" spans="1:11" ht="19.5" customHeight="1">
      <c r="A7" s="20" t="s">
        <v>77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9.5" customHeight="1">
      <c r="A8" s="21" t="s">
        <v>78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9.5" customHeight="1">
      <c r="A9" s="21" t="s">
        <v>79</v>
      </c>
      <c r="B9" s="21"/>
      <c r="C9" s="21"/>
      <c r="D9" s="21"/>
      <c r="E9" s="21"/>
      <c r="F9" s="21"/>
      <c r="G9" s="21"/>
      <c r="H9" s="21"/>
      <c r="I9" s="21"/>
      <c r="J9" s="21"/>
      <c r="K9" s="21"/>
    </row>
  </sheetData>
  <sheetProtection/>
  <mergeCells count="4">
    <mergeCell ref="A1:K1"/>
    <mergeCell ref="A7:K7"/>
    <mergeCell ref="A8:K8"/>
    <mergeCell ref="A9:K9"/>
  </mergeCells>
  <printOptions/>
  <pageMargins left="0.45" right="0.159722222222222" top="0.590277777777778" bottom="0.275" header="0.393055555555556" footer="0.19652777777777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375" style="10" customWidth="1"/>
    <col min="2" max="2" width="6.625" style="10" customWidth="1"/>
    <col min="3" max="3" width="4.50390625" style="10" customWidth="1"/>
    <col min="4" max="4" width="10.75390625" style="10" customWidth="1"/>
    <col min="5" max="5" width="4.625" style="10" customWidth="1"/>
    <col min="6" max="6" width="8.125" style="10" customWidth="1"/>
    <col min="7" max="8" width="10.625" style="10" customWidth="1"/>
    <col min="9" max="10" width="9.25390625" style="10" customWidth="1"/>
    <col min="11" max="11" width="11.875" style="11" customWidth="1"/>
  </cols>
  <sheetData>
    <row r="1" spans="1:11" ht="29.25" customHeight="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4" customFormat="1" ht="31.5" customHeight="1">
      <c r="A2" s="1" t="s">
        <v>20</v>
      </c>
      <c r="B2" s="1" t="s">
        <v>0</v>
      </c>
      <c r="C2" s="1" t="s">
        <v>1</v>
      </c>
      <c r="D2" s="1" t="s">
        <v>2</v>
      </c>
      <c r="E2" s="1" t="s">
        <v>21</v>
      </c>
      <c r="F2" s="1" t="s">
        <v>10</v>
      </c>
      <c r="G2" s="1" t="s">
        <v>11</v>
      </c>
      <c r="H2" s="1" t="s">
        <v>74</v>
      </c>
      <c r="I2" s="1" t="s">
        <v>12</v>
      </c>
      <c r="J2" s="1" t="s">
        <v>75</v>
      </c>
      <c r="K2" s="1" t="s">
        <v>13</v>
      </c>
      <c r="L2" s="18"/>
    </row>
    <row r="3" spans="1:12" s="12" customFormat="1" ht="24" customHeight="1">
      <c r="A3" s="6">
        <v>1</v>
      </c>
      <c r="B3" s="5" t="s">
        <v>22</v>
      </c>
      <c r="C3" s="5" t="s">
        <v>7</v>
      </c>
      <c r="D3" s="5" t="s">
        <v>23</v>
      </c>
      <c r="E3" s="6"/>
      <c r="F3" s="6">
        <v>72</v>
      </c>
      <c r="G3" s="6">
        <f aca="true" t="shared" si="0" ref="G3:G22">E3+F3</f>
        <v>72</v>
      </c>
      <c r="H3" s="6">
        <f>G3*0.6</f>
        <v>43.199999999999996</v>
      </c>
      <c r="I3" s="6">
        <v>85.54</v>
      </c>
      <c r="J3" s="6">
        <f>I3*0.4</f>
        <v>34.216</v>
      </c>
      <c r="K3" s="6">
        <f aca="true" t="shared" si="1" ref="K3:K22">G3*0.6+I3*0.4</f>
        <v>77.416</v>
      </c>
      <c r="L3" s="18"/>
    </row>
    <row r="4" spans="1:12" s="12" customFormat="1" ht="24" customHeight="1">
      <c r="A4" s="6">
        <v>2</v>
      </c>
      <c r="B4" s="5" t="s">
        <v>24</v>
      </c>
      <c r="C4" s="5" t="s">
        <v>7</v>
      </c>
      <c r="D4" s="5" t="s">
        <v>25</v>
      </c>
      <c r="E4" s="6"/>
      <c r="F4" s="6">
        <v>72</v>
      </c>
      <c r="G4" s="6">
        <f t="shared" si="0"/>
        <v>72</v>
      </c>
      <c r="H4" s="6">
        <f aca="true" t="shared" si="2" ref="H4:H22">G4*0.6</f>
        <v>43.199999999999996</v>
      </c>
      <c r="I4" s="6">
        <v>83</v>
      </c>
      <c r="J4" s="6">
        <f aca="true" t="shared" si="3" ref="J4:J22">I4*0.4</f>
        <v>33.2</v>
      </c>
      <c r="K4" s="6">
        <f t="shared" si="1"/>
        <v>76.4</v>
      </c>
      <c r="L4" s="18"/>
    </row>
    <row r="5" spans="1:12" s="12" customFormat="1" ht="24" customHeight="1">
      <c r="A5" s="6">
        <v>3</v>
      </c>
      <c r="B5" s="5" t="s">
        <v>26</v>
      </c>
      <c r="C5" s="5" t="s">
        <v>7</v>
      </c>
      <c r="D5" s="5" t="s">
        <v>27</v>
      </c>
      <c r="E5" s="6"/>
      <c r="F5" s="6">
        <v>68</v>
      </c>
      <c r="G5" s="6">
        <f t="shared" si="0"/>
        <v>68</v>
      </c>
      <c r="H5" s="6">
        <f t="shared" si="2"/>
        <v>40.8</v>
      </c>
      <c r="I5" s="6">
        <v>84.6</v>
      </c>
      <c r="J5" s="6">
        <f t="shared" si="3"/>
        <v>33.839999999999996</v>
      </c>
      <c r="K5" s="6">
        <f t="shared" si="1"/>
        <v>74.63999999999999</v>
      </c>
      <c r="L5" s="18"/>
    </row>
    <row r="6" spans="1:12" s="12" customFormat="1" ht="24" customHeight="1">
      <c r="A6" s="6">
        <v>4</v>
      </c>
      <c r="B6" s="5" t="s">
        <v>28</v>
      </c>
      <c r="C6" s="5" t="s">
        <v>7</v>
      </c>
      <c r="D6" s="5" t="s">
        <v>27</v>
      </c>
      <c r="E6" s="6">
        <v>10</v>
      </c>
      <c r="F6" s="6">
        <v>57</v>
      </c>
      <c r="G6" s="6">
        <f t="shared" si="0"/>
        <v>67</v>
      </c>
      <c r="H6" s="6">
        <f t="shared" si="2"/>
        <v>40.199999999999996</v>
      </c>
      <c r="I6" s="6">
        <v>80.1</v>
      </c>
      <c r="J6" s="6">
        <f t="shared" si="3"/>
        <v>32.04</v>
      </c>
      <c r="K6" s="6">
        <f t="shared" si="1"/>
        <v>72.24</v>
      </c>
      <c r="L6" s="18"/>
    </row>
    <row r="7" spans="1:12" s="12" customFormat="1" ht="24" customHeight="1">
      <c r="A7" s="6">
        <v>5</v>
      </c>
      <c r="B7" s="5" t="s">
        <v>29</v>
      </c>
      <c r="C7" s="5" t="s">
        <v>3</v>
      </c>
      <c r="D7" s="5" t="s">
        <v>27</v>
      </c>
      <c r="E7" s="6"/>
      <c r="F7" s="6">
        <v>63</v>
      </c>
      <c r="G7" s="6">
        <f t="shared" si="0"/>
        <v>63</v>
      </c>
      <c r="H7" s="6">
        <f t="shared" si="2"/>
        <v>37.8</v>
      </c>
      <c r="I7" s="6">
        <v>84.2</v>
      </c>
      <c r="J7" s="6">
        <f t="shared" si="3"/>
        <v>33.68</v>
      </c>
      <c r="K7" s="6">
        <f t="shared" si="1"/>
        <v>71.47999999999999</v>
      </c>
      <c r="L7" s="18"/>
    </row>
    <row r="8" spans="1:12" s="12" customFormat="1" ht="24" customHeight="1">
      <c r="A8" s="6">
        <v>6</v>
      </c>
      <c r="B8" s="5" t="s">
        <v>30</v>
      </c>
      <c r="C8" s="5" t="s">
        <v>7</v>
      </c>
      <c r="D8" s="5" t="s">
        <v>27</v>
      </c>
      <c r="E8" s="6"/>
      <c r="F8" s="6">
        <v>60</v>
      </c>
      <c r="G8" s="6">
        <f t="shared" si="0"/>
        <v>60</v>
      </c>
      <c r="H8" s="6">
        <f t="shared" si="2"/>
        <v>36</v>
      </c>
      <c r="I8" s="6">
        <v>88.2</v>
      </c>
      <c r="J8" s="6">
        <f t="shared" si="3"/>
        <v>35.28</v>
      </c>
      <c r="K8" s="6">
        <f t="shared" si="1"/>
        <v>71.28</v>
      </c>
      <c r="L8" s="18"/>
    </row>
    <row r="9" spans="1:12" s="12" customFormat="1" ht="24" customHeight="1">
      <c r="A9" s="6">
        <v>7</v>
      </c>
      <c r="B9" s="5" t="s">
        <v>31</v>
      </c>
      <c r="C9" s="5" t="s">
        <v>3</v>
      </c>
      <c r="D9" s="5" t="s">
        <v>25</v>
      </c>
      <c r="E9" s="6"/>
      <c r="F9" s="6">
        <v>63</v>
      </c>
      <c r="G9" s="6">
        <f t="shared" si="0"/>
        <v>63</v>
      </c>
      <c r="H9" s="6">
        <f t="shared" si="2"/>
        <v>37.8</v>
      </c>
      <c r="I9" s="6">
        <v>81.8</v>
      </c>
      <c r="J9" s="6">
        <f t="shared" si="3"/>
        <v>32.72</v>
      </c>
      <c r="K9" s="6">
        <f t="shared" si="1"/>
        <v>70.52</v>
      </c>
      <c r="L9" s="18"/>
    </row>
    <row r="10" spans="1:12" s="12" customFormat="1" ht="24" customHeight="1">
      <c r="A10" s="6">
        <v>8</v>
      </c>
      <c r="B10" s="5" t="s">
        <v>32</v>
      </c>
      <c r="C10" s="5" t="s">
        <v>3</v>
      </c>
      <c r="D10" s="5" t="s">
        <v>27</v>
      </c>
      <c r="E10" s="6"/>
      <c r="F10" s="6">
        <v>65</v>
      </c>
      <c r="G10" s="6">
        <f t="shared" si="0"/>
        <v>65</v>
      </c>
      <c r="H10" s="6">
        <f t="shared" si="2"/>
        <v>39</v>
      </c>
      <c r="I10" s="6">
        <v>78.6</v>
      </c>
      <c r="J10" s="6">
        <f t="shared" si="3"/>
        <v>31.439999999999998</v>
      </c>
      <c r="K10" s="6">
        <f t="shared" si="1"/>
        <v>70.44</v>
      </c>
      <c r="L10" s="18"/>
    </row>
    <row r="11" spans="1:12" s="12" customFormat="1" ht="24" customHeight="1">
      <c r="A11" s="6">
        <v>9</v>
      </c>
      <c r="B11" s="5" t="s">
        <v>33</v>
      </c>
      <c r="C11" s="5" t="s">
        <v>7</v>
      </c>
      <c r="D11" s="5" t="s">
        <v>27</v>
      </c>
      <c r="E11" s="6"/>
      <c r="F11" s="6">
        <v>57</v>
      </c>
      <c r="G11" s="6">
        <f t="shared" si="0"/>
        <v>57</v>
      </c>
      <c r="H11" s="6">
        <f t="shared" si="2"/>
        <v>34.199999999999996</v>
      </c>
      <c r="I11" s="6">
        <v>85.4</v>
      </c>
      <c r="J11" s="6">
        <f t="shared" si="3"/>
        <v>34.160000000000004</v>
      </c>
      <c r="K11" s="6">
        <f t="shared" si="1"/>
        <v>68.36</v>
      </c>
      <c r="L11" s="18"/>
    </row>
    <row r="12" spans="1:12" s="13" customFormat="1" ht="24" customHeight="1">
      <c r="A12" s="9">
        <v>10</v>
      </c>
      <c r="B12" s="8" t="s">
        <v>34</v>
      </c>
      <c r="C12" s="8" t="s">
        <v>3</v>
      </c>
      <c r="D12" s="8" t="s">
        <v>25</v>
      </c>
      <c r="E12" s="9">
        <v>10</v>
      </c>
      <c r="F12" s="9">
        <v>53</v>
      </c>
      <c r="G12" s="9">
        <f t="shared" si="0"/>
        <v>63</v>
      </c>
      <c r="H12" s="9">
        <f t="shared" si="2"/>
        <v>37.8</v>
      </c>
      <c r="I12" s="9">
        <v>75.4</v>
      </c>
      <c r="J12" s="9">
        <f t="shared" si="3"/>
        <v>30.160000000000004</v>
      </c>
      <c r="K12" s="9">
        <f t="shared" si="1"/>
        <v>67.96000000000001</v>
      </c>
      <c r="L12" s="18"/>
    </row>
    <row r="13" spans="1:12" s="14" customFormat="1" ht="24" customHeight="1">
      <c r="A13" s="9">
        <v>11</v>
      </c>
      <c r="B13" s="8" t="s">
        <v>35</v>
      </c>
      <c r="C13" s="8" t="s">
        <v>7</v>
      </c>
      <c r="D13" s="8" t="s">
        <v>27</v>
      </c>
      <c r="E13" s="9"/>
      <c r="F13" s="9">
        <v>56</v>
      </c>
      <c r="G13" s="9">
        <f t="shared" si="0"/>
        <v>56</v>
      </c>
      <c r="H13" s="9">
        <f t="shared" si="2"/>
        <v>33.6</v>
      </c>
      <c r="I13" s="9">
        <v>84.1</v>
      </c>
      <c r="J13" s="9">
        <f t="shared" si="3"/>
        <v>33.64</v>
      </c>
      <c r="K13" s="9">
        <f t="shared" si="1"/>
        <v>67.24000000000001</v>
      </c>
      <c r="L13" s="18"/>
    </row>
    <row r="14" spans="1:12" s="13" customFormat="1" ht="24" customHeight="1">
      <c r="A14" s="9">
        <v>12</v>
      </c>
      <c r="B14" s="8" t="s">
        <v>36</v>
      </c>
      <c r="C14" s="8" t="s">
        <v>7</v>
      </c>
      <c r="D14" s="8" t="s">
        <v>37</v>
      </c>
      <c r="E14" s="9"/>
      <c r="F14" s="9">
        <v>53</v>
      </c>
      <c r="G14" s="9">
        <f t="shared" si="0"/>
        <v>53</v>
      </c>
      <c r="H14" s="9">
        <f t="shared" si="2"/>
        <v>31.799999999999997</v>
      </c>
      <c r="I14" s="9">
        <v>87.76</v>
      </c>
      <c r="J14" s="9">
        <f t="shared" si="3"/>
        <v>35.104000000000006</v>
      </c>
      <c r="K14" s="9">
        <f t="shared" si="1"/>
        <v>66.904</v>
      </c>
      <c r="L14" s="18"/>
    </row>
    <row r="15" spans="1:12" s="13" customFormat="1" ht="24" customHeight="1">
      <c r="A15" s="9">
        <v>13</v>
      </c>
      <c r="B15" s="8" t="s">
        <v>38</v>
      </c>
      <c r="C15" s="8" t="s">
        <v>7</v>
      </c>
      <c r="D15" s="8" t="s">
        <v>27</v>
      </c>
      <c r="E15" s="9"/>
      <c r="F15" s="9">
        <v>56</v>
      </c>
      <c r="G15" s="9">
        <f t="shared" si="0"/>
        <v>56</v>
      </c>
      <c r="H15" s="9">
        <f t="shared" si="2"/>
        <v>33.6</v>
      </c>
      <c r="I15" s="9">
        <v>80.4</v>
      </c>
      <c r="J15" s="9">
        <f t="shared" si="3"/>
        <v>32.160000000000004</v>
      </c>
      <c r="K15" s="9">
        <f t="shared" si="1"/>
        <v>65.76</v>
      </c>
      <c r="L15" s="18"/>
    </row>
    <row r="16" spans="1:12" s="13" customFormat="1" ht="24" customHeight="1">
      <c r="A16" s="9">
        <v>14</v>
      </c>
      <c r="B16" s="8" t="s">
        <v>39</v>
      </c>
      <c r="C16" s="8" t="s">
        <v>3</v>
      </c>
      <c r="D16" s="8" t="s">
        <v>25</v>
      </c>
      <c r="E16" s="9"/>
      <c r="F16" s="9">
        <v>59</v>
      </c>
      <c r="G16" s="9">
        <f t="shared" si="0"/>
        <v>59</v>
      </c>
      <c r="H16" s="9">
        <f t="shared" si="2"/>
        <v>35.4</v>
      </c>
      <c r="I16" s="9">
        <v>75.5</v>
      </c>
      <c r="J16" s="9">
        <f t="shared" si="3"/>
        <v>30.200000000000003</v>
      </c>
      <c r="K16" s="9">
        <f t="shared" si="1"/>
        <v>65.6</v>
      </c>
      <c r="L16" s="18"/>
    </row>
    <row r="17" spans="1:12" s="13" customFormat="1" ht="24" customHeight="1">
      <c r="A17" s="9">
        <v>15</v>
      </c>
      <c r="B17" s="8" t="s">
        <v>40</v>
      </c>
      <c r="C17" s="8" t="s">
        <v>7</v>
      </c>
      <c r="D17" s="8" t="s">
        <v>41</v>
      </c>
      <c r="E17" s="9"/>
      <c r="F17" s="9">
        <v>51</v>
      </c>
      <c r="G17" s="9">
        <f t="shared" si="0"/>
        <v>51</v>
      </c>
      <c r="H17" s="9">
        <f t="shared" si="2"/>
        <v>30.599999999999998</v>
      </c>
      <c r="I17" s="9">
        <v>85.8</v>
      </c>
      <c r="J17" s="9">
        <f t="shared" si="3"/>
        <v>34.32</v>
      </c>
      <c r="K17" s="9">
        <f t="shared" si="1"/>
        <v>64.92</v>
      </c>
      <c r="L17" s="18"/>
    </row>
    <row r="18" spans="1:12" s="13" customFormat="1" ht="24" customHeight="1">
      <c r="A18" s="9">
        <v>16</v>
      </c>
      <c r="B18" s="8" t="s">
        <v>42</v>
      </c>
      <c r="C18" s="8" t="s">
        <v>7</v>
      </c>
      <c r="D18" s="8" t="s">
        <v>27</v>
      </c>
      <c r="E18" s="9"/>
      <c r="F18" s="9">
        <v>55</v>
      </c>
      <c r="G18" s="9">
        <f t="shared" si="0"/>
        <v>55</v>
      </c>
      <c r="H18" s="9">
        <f t="shared" si="2"/>
        <v>33</v>
      </c>
      <c r="I18" s="9">
        <v>78.4</v>
      </c>
      <c r="J18" s="9">
        <f t="shared" si="3"/>
        <v>31.360000000000003</v>
      </c>
      <c r="K18" s="9">
        <f t="shared" si="1"/>
        <v>64.36</v>
      </c>
      <c r="L18" s="18"/>
    </row>
    <row r="19" spans="1:12" s="13" customFormat="1" ht="24" customHeight="1">
      <c r="A19" s="9">
        <v>17</v>
      </c>
      <c r="B19" s="8" t="s">
        <v>43</v>
      </c>
      <c r="C19" s="8" t="s">
        <v>3</v>
      </c>
      <c r="D19" s="8" t="s">
        <v>25</v>
      </c>
      <c r="E19" s="9"/>
      <c r="F19" s="9">
        <v>54</v>
      </c>
      <c r="G19" s="9">
        <f t="shared" si="0"/>
        <v>54</v>
      </c>
      <c r="H19" s="9">
        <f t="shared" si="2"/>
        <v>32.4</v>
      </c>
      <c r="I19" s="9">
        <v>77.6</v>
      </c>
      <c r="J19" s="9">
        <f t="shared" si="3"/>
        <v>31.04</v>
      </c>
      <c r="K19" s="9">
        <f t="shared" si="1"/>
        <v>63.44</v>
      </c>
      <c r="L19" s="18"/>
    </row>
    <row r="20" spans="1:12" s="13" customFormat="1" ht="24" customHeight="1">
      <c r="A20" s="9">
        <v>18</v>
      </c>
      <c r="B20" s="8" t="s">
        <v>44</v>
      </c>
      <c r="C20" s="8" t="s">
        <v>7</v>
      </c>
      <c r="D20" s="8" t="s">
        <v>45</v>
      </c>
      <c r="E20" s="9"/>
      <c r="F20" s="9">
        <v>54</v>
      </c>
      <c r="G20" s="9">
        <f t="shared" si="0"/>
        <v>54</v>
      </c>
      <c r="H20" s="9">
        <f t="shared" si="2"/>
        <v>32.4</v>
      </c>
      <c r="I20" s="9">
        <v>70.3</v>
      </c>
      <c r="J20" s="9">
        <f t="shared" si="3"/>
        <v>28.12</v>
      </c>
      <c r="K20" s="9">
        <f t="shared" si="1"/>
        <v>60.519999999999996</v>
      </c>
      <c r="L20" s="18"/>
    </row>
    <row r="21" spans="1:12" s="13" customFormat="1" ht="24" customHeight="1">
      <c r="A21" s="9">
        <v>19</v>
      </c>
      <c r="B21" s="8" t="s">
        <v>46</v>
      </c>
      <c r="C21" s="8" t="s">
        <v>7</v>
      </c>
      <c r="D21" s="8" t="s">
        <v>47</v>
      </c>
      <c r="E21" s="9"/>
      <c r="F21" s="9">
        <v>44</v>
      </c>
      <c r="G21" s="9">
        <f t="shared" si="0"/>
        <v>44</v>
      </c>
      <c r="H21" s="9">
        <f t="shared" si="2"/>
        <v>26.4</v>
      </c>
      <c r="I21" s="9">
        <v>82.2</v>
      </c>
      <c r="J21" s="9">
        <f t="shared" si="3"/>
        <v>32.88</v>
      </c>
      <c r="K21" s="9">
        <f t="shared" si="1"/>
        <v>59.28</v>
      </c>
      <c r="L21" s="18"/>
    </row>
    <row r="22" spans="1:12" s="13" customFormat="1" ht="24" customHeight="1">
      <c r="A22" s="9">
        <v>20</v>
      </c>
      <c r="B22" s="8" t="s">
        <v>48</v>
      </c>
      <c r="C22" s="8" t="s">
        <v>7</v>
      </c>
      <c r="D22" s="8" t="s">
        <v>47</v>
      </c>
      <c r="E22" s="9"/>
      <c r="F22" s="9">
        <v>44</v>
      </c>
      <c r="G22" s="9">
        <f t="shared" si="0"/>
        <v>44</v>
      </c>
      <c r="H22" s="9">
        <f t="shared" si="2"/>
        <v>26.4</v>
      </c>
      <c r="I22" s="9">
        <v>80</v>
      </c>
      <c r="J22" s="9">
        <f t="shared" si="3"/>
        <v>32</v>
      </c>
      <c r="K22" s="9">
        <f t="shared" si="1"/>
        <v>58.4</v>
      </c>
      <c r="L22" s="18"/>
    </row>
    <row r="23" spans="1:11" ht="19.5" customHeight="1">
      <c r="A23" s="20" t="s">
        <v>80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9.5" customHeight="1">
      <c r="A24" s="21" t="s">
        <v>78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9.5" customHeight="1">
      <c r="A25" s="21" t="s">
        <v>79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sheetProtection/>
  <mergeCells count="4">
    <mergeCell ref="A1:K1"/>
    <mergeCell ref="A23:K23"/>
    <mergeCell ref="A24:K24"/>
    <mergeCell ref="A25:K25"/>
  </mergeCells>
  <printOptions/>
  <pageMargins left="0.239583333333333" right="0.189583333333333" top="0.609722222222222" bottom="0.289583333333333" header="0.379861111111111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4.375" style="10" customWidth="1"/>
    <col min="2" max="2" width="6.125" style="10" customWidth="1"/>
    <col min="3" max="3" width="4.375" style="10" customWidth="1"/>
    <col min="4" max="4" width="11.00390625" style="10" customWidth="1"/>
    <col min="5" max="5" width="4.375" style="10" customWidth="1"/>
    <col min="6" max="6" width="8.50390625" style="10" customWidth="1"/>
    <col min="7" max="7" width="10.00390625" style="10" customWidth="1"/>
    <col min="8" max="8" width="9.625" style="10" customWidth="1"/>
    <col min="9" max="9" width="8.375" style="11" customWidth="1"/>
    <col min="10" max="10" width="9.875" style="11" customWidth="1"/>
    <col min="11" max="11" width="10.625" style="0" customWidth="1"/>
  </cols>
  <sheetData>
    <row r="1" spans="1:11" ht="39" customHeight="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31.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50</v>
      </c>
      <c r="F2" s="1" t="s">
        <v>51</v>
      </c>
      <c r="G2" s="1" t="s">
        <v>11</v>
      </c>
      <c r="H2" s="1" t="s">
        <v>74</v>
      </c>
      <c r="I2" s="1" t="s">
        <v>12</v>
      </c>
      <c r="J2" s="1" t="s">
        <v>75</v>
      </c>
      <c r="K2" s="1" t="s">
        <v>13</v>
      </c>
    </row>
    <row r="3" spans="1:12" s="7" customFormat="1" ht="28.5" customHeight="1">
      <c r="A3" s="6">
        <v>1</v>
      </c>
      <c r="B3" s="5" t="s">
        <v>52</v>
      </c>
      <c r="C3" s="5" t="s">
        <v>3</v>
      </c>
      <c r="D3" s="5" t="s">
        <v>49</v>
      </c>
      <c r="E3" s="6"/>
      <c r="F3" s="6">
        <v>74</v>
      </c>
      <c r="G3" s="6">
        <f aca="true" t="shared" si="0" ref="G3:G9">E3+F3</f>
        <v>74</v>
      </c>
      <c r="H3" s="6">
        <f>G3*0.6</f>
        <v>44.4</v>
      </c>
      <c r="I3" s="6">
        <v>85.2</v>
      </c>
      <c r="J3" s="6">
        <f>I3*0.4</f>
        <v>34.080000000000005</v>
      </c>
      <c r="K3" s="6">
        <f aca="true" t="shared" si="1" ref="K3:K9">G3*0.6+I3*0.4</f>
        <v>78.48</v>
      </c>
      <c r="L3" s="4"/>
    </row>
    <row r="4" spans="1:12" s="7" customFormat="1" ht="28.5" customHeight="1">
      <c r="A4" s="6">
        <v>2</v>
      </c>
      <c r="B4" s="5" t="s">
        <v>53</v>
      </c>
      <c r="C4" s="5" t="s">
        <v>3</v>
      </c>
      <c r="D4" s="5" t="s">
        <v>49</v>
      </c>
      <c r="E4" s="6"/>
      <c r="F4" s="6">
        <v>74</v>
      </c>
      <c r="G4" s="6">
        <f t="shared" si="0"/>
        <v>74</v>
      </c>
      <c r="H4" s="6">
        <f aca="true" t="shared" si="2" ref="H4:H9">G4*0.6</f>
        <v>44.4</v>
      </c>
      <c r="I4" s="6">
        <v>83.4</v>
      </c>
      <c r="J4" s="6">
        <f aca="true" t="shared" si="3" ref="J4:J9">I4*0.4</f>
        <v>33.36000000000001</v>
      </c>
      <c r="K4" s="6">
        <f t="shared" si="1"/>
        <v>77.76</v>
      </c>
      <c r="L4" s="4"/>
    </row>
    <row r="5" spans="1:12" s="7" customFormat="1" ht="28.5" customHeight="1">
      <c r="A5" s="9">
        <v>3</v>
      </c>
      <c r="B5" s="8" t="s">
        <v>54</v>
      </c>
      <c r="C5" s="8" t="s">
        <v>3</v>
      </c>
      <c r="D5" s="8" t="s">
        <v>49</v>
      </c>
      <c r="E5" s="9"/>
      <c r="F5" s="9">
        <v>75</v>
      </c>
      <c r="G5" s="9">
        <f t="shared" si="0"/>
        <v>75</v>
      </c>
      <c r="H5" s="9">
        <f t="shared" si="2"/>
        <v>45</v>
      </c>
      <c r="I5" s="9">
        <v>81.4</v>
      </c>
      <c r="J5" s="9">
        <f t="shared" si="3"/>
        <v>32.56</v>
      </c>
      <c r="K5" s="9">
        <f t="shared" si="1"/>
        <v>77.56</v>
      </c>
      <c r="L5" s="4"/>
    </row>
    <row r="6" spans="1:12" s="7" customFormat="1" ht="28.5" customHeight="1">
      <c r="A6" s="9">
        <v>4</v>
      </c>
      <c r="B6" s="8" t="s">
        <v>55</v>
      </c>
      <c r="C6" s="8" t="s">
        <v>3</v>
      </c>
      <c r="D6" s="8" t="s">
        <v>49</v>
      </c>
      <c r="E6" s="9"/>
      <c r="F6" s="9">
        <v>73</v>
      </c>
      <c r="G6" s="9">
        <f t="shared" si="0"/>
        <v>73</v>
      </c>
      <c r="H6" s="9">
        <f t="shared" si="2"/>
        <v>43.8</v>
      </c>
      <c r="I6" s="9">
        <v>81.8</v>
      </c>
      <c r="J6" s="9">
        <f t="shared" si="3"/>
        <v>32.72</v>
      </c>
      <c r="K6" s="9">
        <f t="shared" si="1"/>
        <v>76.52</v>
      </c>
      <c r="L6" s="4"/>
    </row>
    <row r="7" spans="1:12" s="7" customFormat="1" ht="28.5" customHeight="1">
      <c r="A7" s="9">
        <v>5</v>
      </c>
      <c r="B7" s="8" t="s">
        <v>56</v>
      </c>
      <c r="C7" s="8" t="s">
        <v>3</v>
      </c>
      <c r="D7" s="8" t="s">
        <v>49</v>
      </c>
      <c r="E7" s="9"/>
      <c r="F7" s="9">
        <v>72</v>
      </c>
      <c r="G7" s="9">
        <f t="shared" si="0"/>
        <v>72</v>
      </c>
      <c r="H7" s="9">
        <f t="shared" si="2"/>
        <v>43.199999999999996</v>
      </c>
      <c r="I7" s="9">
        <v>79.8</v>
      </c>
      <c r="J7" s="9">
        <f t="shared" si="3"/>
        <v>31.92</v>
      </c>
      <c r="K7" s="9">
        <f t="shared" si="1"/>
        <v>75.12</v>
      </c>
      <c r="L7" s="4"/>
    </row>
    <row r="8" spans="1:12" s="7" customFormat="1" ht="28.5" customHeight="1">
      <c r="A8" s="9">
        <v>6</v>
      </c>
      <c r="B8" s="8" t="s">
        <v>57</v>
      </c>
      <c r="C8" s="8" t="s">
        <v>7</v>
      </c>
      <c r="D8" s="8" t="s">
        <v>49</v>
      </c>
      <c r="E8" s="9"/>
      <c r="F8" s="9">
        <v>72</v>
      </c>
      <c r="G8" s="9">
        <f t="shared" si="0"/>
        <v>72</v>
      </c>
      <c r="H8" s="9">
        <f t="shared" si="2"/>
        <v>43.199999999999996</v>
      </c>
      <c r="I8" s="9">
        <v>79.4</v>
      </c>
      <c r="J8" s="9">
        <f t="shared" si="3"/>
        <v>31.760000000000005</v>
      </c>
      <c r="K8" s="9">
        <f t="shared" si="1"/>
        <v>74.96000000000001</v>
      </c>
      <c r="L8" s="4"/>
    </row>
    <row r="9" spans="1:12" s="14" customFormat="1" ht="28.5" customHeight="1">
      <c r="A9" s="9">
        <v>7</v>
      </c>
      <c r="B9" s="8" t="s">
        <v>58</v>
      </c>
      <c r="C9" s="8" t="s">
        <v>7</v>
      </c>
      <c r="D9" s="8" t="s">
        <v>49</v>
      </c>
      <c r="E9" s="9"/>
      <c r="F9" s="9">
        <v>76.5</v>
      </c>
      <c r="G9" s="9">
        <f t="shared" si="0"/>
        <v>76.5</v>
      </c>
      <c r="H9" s="9">
        <f t="shared" si="2"/>
        <v>45.9</v>
      </c>
      <c r="I9" s="9">
        <v>72.4</v>
      </c>
      <c r="J9" s="9">
        <f t="shared" si="3"/>
        <v>28.960000000000004</v>
      </c>
      <c r="K9" s="9">
        <f t="shared" si="1"/>
        <v>74.86</v>
      </c>
      <c r="L9" s="4"/>
    </row>
    <row r="10" spans="1:11" ht="19.5" customHeight="1">
      <c r="A10" s="20" t="s">
        <v>77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9.5" customHeight="1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9.5" customHeight="1">
      <c r="A12" s="21" t="s">
        <v>79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4">
    <mergeCell ref="A1:K1"/>
    <mergeCell ref="A10:K10"/>
    <mergeCell ref="A11:K11"/>
    <mergeCell ref="A12:K12"/>
  </mergeCells>
  <printOptions/>
  <pageMargins left="0.239583333333333" right="0.189583333333333" top="0.609722222222222" bottom="0.289583333333333" header="0.379861111111111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5.00390625" style="10" customWidth="1"/>
    <col min="2" max="2" width="6.625" style="10" customWidth="1"/>
    <col min="3" max="3" width="4.50390625" style="10" customWidth="1"/>
    <col min="4" max="4" width="9.375" style="16" customWidth="1"/>
    <col min="5" max="5" width="4.50390625" style="10" customWidth="1"/>
    <col min="6" max="6" width="8.50390625" style="10" customWidth="1"/>
    <col min="7" max="7" width="11.125" style="10" customWidth="1"/>
    <col min="8" max="8" width="9.875" style="10" customWidth="1"/>
    <col min="9" max="9" width="8.75390625" style="10" customWidth="1"/>
    <col min="10" max="10" width="9.375" style="10" customWidth="1"/>
    <col min="11" max="11" width="10.625" style="11" customWidth="1"/>
  </cols>
  <sheetData>
    <row r="1" spans="1:11" ht="45" customHeight="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42.75" customHeight="1">
      <c r="A2" s="1" t="s">
        <v>20</v>
      </c>
      <c r="B2" s="1" t="s">
        <v>0</v>
      </c>
      <c r="C2" s="1" t="s">
        <v>1</v>
      </c>
      <c r="D2" s="1" t="s">
        <v>2</v>
      </c>
      <c r="E2" s="1" t="s">
        <v>59</v>
      </c>
      <c r="F2" s="1" t="s">
        <v>61</v>
      </c>
      <c r="G2" s="1" t="s">
        <v>11</v>
      </c>
      <c r="H2" s="1" t="s">
        <v>74</v>
      </c>
      <c r="I2" s="1" t="s">
        <v>12</v>
      </c>
      <c r="J2" s="1" t="s">
        <v>75</v>
      </c>
      <c r="K2" s="1" t="s">
        <v>13</v>
      </c>
    </row>
    <row r="3" spans="1:12" s="7" customFormat="1" ht="21.75" customHeight="1">
      <c r="A3" s="6">
        <v>1</v>
      </c>
      <c r="B3" s="5" t="s">
        <v>62</v>
      </c>
      <c r="C3" s="5" t="s">
        <v>7</v>
      </c>
      <c r="D3" s="5" t="s">
        <v>60</v>
      </c>
      <c r="E3" s="6"/>
      <c r="F3" s="6">
        <v>87</v>
      </c>
      <c r="G3" s="6">
        <f aca="true" t="shared" si="0" ref="G3:G14">E3+F3</f>
        <v>87</v>
      </c>
      <c r="H3" s="6">
        <f>G3*0.6</f>
        <v>52.199999999999996</v>
      </c>
      <c r="I3" s="6">
        <v>72.7</v>
      </c>
      <c r="J3" s="6">
        <f>I3*0.4</f>
        <v>29.080000000000002</v>
      </c>
      <c r="K3" s="6">
        <f aca="true" t="shared" si="1" ref="K3:K14">G3*0.6+I3*0.4</f>
        <v>81.28</v>
      </c>
      <c r="L3" s="4"/>
    </row>
    <row r="4" spans="1:12" s="7" customFormat="1" ht="21.75" customHeight="1">
      <c r="A4" s="6">
        <v>2</v>
      </c>
      <c r="B4" s="5" t="s">
        <v>63</v>
      </c>
      <c r="C4" s="5" t="s">
        <v>3</v>
      </c>
      <c r="D4" s="5" t="s">
        <v>60</v>
      </c>
      <c r="E4" s="6"/>
      <c r="F4" s="6">
        <v>79</v>
      </c>
      <c r="G4" s="6">
        <f t="shared" si="0"/>
        <v>79</v>
      </c>
      <c r="H4" s="6">
        <f aca="true" t="shared" si="2" ref="H4:H14">G4*0.6</f>
        <v>47.4</v>
      </c>
      <c r="I4" s="6">
        <v>79.74</v>
      </c>
      <c r="J4" s="6">
        <f aca="true" t="shared" si="3" ref="J4:J14">I4*0.4</f>
        <v>31.896</v>
      </c>
      <c r="K4" s="6">
        <f t="shared" si="1"/>
        <v>79.29599999999999</v>
      </c>
      <c r="L4" s="4"/>
    </row>
    <row r="5" spans="1:12" s="7" customFormat="1" ht="21.75" customHeight="1">
      <c r="A5" s="6">
        <v>3</v>
      </c>
      <c r="B5" s="5" t="s">
        <v>64</v>
      </c>
      <c r="C5" s="5" t="s">
        <v>3</v>
      </c>
      <c r="D5" s="5" t="s">
        <v>60</v>
      </c>
      <c r="E5" s="15">
        <v>10</v>
      </c>
      <c r="F5" s="6">
        <v>63</v>
      </c>
      <c r="G5" s="6">
        <f t="shared" si="0"/>
        <v>73</v>
      </c>
      <c r="H5" s="6">
        <f t="shared" si="2"/>
        <v>43.8</v>
      </c>
      <c r="I5" s="6">
        <v>80.8</v>
      </c>
      <c r="J5" s="6">
        <f t="shared" si="3"/>
        <v>32.32</v>
      </c>
      <c r="K5" s="6">
        <f t="shared" si="1"/>
        <v>76.12</v>
      </c>
      <c r="L5" s="4"/>
    </row>
    <row r="6" spans="1:12" s="7" customFormat="1" ht="21.75" customHeight="1">
      <c r="A6" s="6">
        <v>4</v>
      </c>
      <c r="B6" s="5" t="s">
        <v>65</v>
      </c>
      <c r="C6" s="5" t="s">
        <v>3</v>
      </c>
      <c r="D6" s="5" t="s">
        <v>60</v>
      </c>
      <c r="E6" s="6">
        <v>10</v>
      </c>
      <c r="F6" s="6">
        <v>65</v>
      </c>
      <c r="G6" s="6">
        <f t="shared" si="0"/>
        <v>75</v>
      </c>
      <c r="H6" s="6">
        <f t="shared" si="2"/>
        <v>45</v>
      </c>
      <c r="I6" s="6">
        <v>76.1</v>
      </c>
      <c r="J6" s="6">
        <f t="shared" si="3"/>
        <v>30.439999999999998</v>
      </c>
      <c r="K6" s="6">
        <f t="shared" si="1"/>
        <v>75.44</v>
      </c>
      <c r="L6" s="4"/>
    </row>
    <row r="7" spans="1:12" s="7" customFormat="1" ht="21.75" customHeight="1">
      <c r="A7" s="9">
        <v>5</v>
      </c>
      <c r="B7" s="8" t="s">
        <v>66</v>
      </c>
      <c r="C7" s="8" t="s">
        <v>3</v>
      </c>
      <c r="D7" s="8" t="s">
        <v>60</v>
      </c>
      <c r="E7" s="9">
        <v>10</v>
      </c>
      <c r="F7" s="9">
        <v>63</v>
      </c>
      <c r="G7" s="9">
        <f t="shared" si="0"/>
        <v>73</v>
      </c>
      <c r="H7" s="9">
        <f t="shared" si="2"/>
        <v>43.8</v>
      </c>
      <c r="I7" s="9">
        <v>77.9</v>
      </c>
      <c r="J7" s="9">
        <f t="shared" si="3"/>
        <v>31.160000000000004</v>
      </c>
      <c r="K7" s="9">
        <f t="shared" si="1"/>
        <v>74.96000000000001</v>
      </c>
      <c r="L7" s="4"/>
    </row>
    <row r="8" spans="1:12" s="7" customFormat="1" ht="21.75" customHeight="1">
      <c r="A8" s="9">
        <v>6</v>
      </c>
      <c r="B8" s="8" t="s">
        <v>67</v>
      </c>
      <c r="C8" s="8" t="s">
        <v>3</v>
      </c>
      <c r="D8" s="8" t="s">
        <v>60</v>
      </c>
      <c r="E8" s="9"/>
      <c r="F8" s="9">
        <v>69</v>
      </c>
      <c r="G8" s="9">
        <f t="shared" si="0"/>
        <v>69</v>
      </c>
      <c r="H8" s="9">
        <f t="shared" si="2"/>
        <v>41.4</v>
      </c>
      <c r="I8" s="9">
        <v>81.8</v>
      </c>
      <c r="J8" s="9">
        <f t="shared" si="3"/>
        <v>32.72</v>
      </c>
      <c r="K8" s="9">
        <f t="shared" si="1"/>
        <v>74.12</v>
      </c>
      <c r="L8" s="4"/>
    </row>
    <row r="9" spans="1:12" s="7" customFormat="1" ht="21.75" customHeight="1">
      <c r="A9" s="9">
        <v>7</v>
      </c>
      <c r="B9" s="8" t="s">
        <v>68</v>
      </c>
      <c r="C9" s="8" t="s">
        <v>3</v>
      </c>
      <c r="D9" s="8" t="s">
        <v>60</v>
      </c>
      <c r="E9" s="9"/>
      <c r="F9" s="9">
        <v>63</v>
      </c>
      <c r="G9" s="9">
        <f t="shared" si="0"/>
        <v>63</v>
      </c>
      <c r="H9" s="9">
        <f t="shared" si="2"/>
        <v>37.8</v>
      </c>
      <c r="I9" s="9">
        <v>84.8</v>
      </c>
      <c r="J9" s="9">
        <f t="shared" si="3"/>
        <v>33.92</v>
      </c>
      <c r="K9" s="9">
        <f t="shared" si="1"/>
        <v>71.72</v>
      </c>
      <c r="L9" s="4"/>
    </row>
    <row r="10" spans="1:12" s="7" customFormat="1" ht="21.75" customHeight="1">
      <c r="A10" s="9">
        <v>8</v>
      </c>
      <c r="B10" s="8" t="s">
        <v>69</v>
      </c>
      <c r="C10" s="8" t="s">
        <v>3</v>
      </c>
      <c r="D10" s="8" t="s">
        <v>60</v>
      </c>
      <c r="E10" s="9">
        <v>10</v>
      </c>
      <c r="F10" s="9">
        <v>52</v>
      </c>
      <c r="G10" s="9">
        <f t="shared" si="0"/>
        <v>62</v>
      </c>
      <c r="H10" s="9">
        <f t="shared" si="2"/>
        <v>37.199999999999996</v>
      </c>
      <c r="I10" s="9">
        <v>81.5</v>
      </c>
      <c r="J10" s="9">
        <f t="shared" si="3"/>
        <v>32.6</v>
      </c>
      <c r="K10" s="9">
        <f t="shared" si="1"/>
        <v>69.8</v>
      </c>
      <c r="L10" s="4"/>
    </row>
    <row r="11" spans="1:12" s="14" customFormat="1" ht="21.75" customHeight="1">
      <c r="A11" s="9">
        <v>9</v>
      </c>
      <c r="B11" s="8" t="s">
        <v>70</v>
      </c>
      <c r="C11" s="8" t="s">
        <v>3</v>
      </c>
      <c r="D11" s="8" t="s">
        <v>60</v>
      </c>
      <c r="E11" s="9"/>
      <c r="F11" s="9">
        <v>68</v>
      </c>
      <c r="G11" s="9">
        <f t="shared" si="0"/>
        <v>68</v>
      </c>
      <c r="H11" s="9">
        <f t="shared" si="2"/>
        <v>40.8</v>
      </c>
      <c r="I11" s="9">
        <v>70.25</v>
      </c>
      <c r="J11" s="9">
        <f t="shared" si="3"/>
        <v>28.1</v>
      </c>
      <c r="K11" s="9">
        <f t="shared" si="1"/>
        <v>68.9</v>
      </c>
      <c r="L11" s="4"/>
    </row>
    <row r="12" spans="1:12" s="7" customFormat="1" ht="21.75" customHeight="1">
      <c r="A12" s="9">
        <v>10</v>
      </c>
      <c r="B12" s="8" t="s">
        <v>71</v>
      </c>
      <c r="C12" s="8" t="s">
        <v>3</v>
      </c>
      <c r="D12" s="8" t="s">
        <v>60</v>
      </c>
      <c r="E12" s="9"/>
      <c r="F12" s="9">
        <v>62</v>
      </c>
      <c r="G12" s="9">
        <f t="shared" si="0"/>
        <v>62</v>
      </c>
      <c r="H12" s="9">
        <f t="shared" si="2"/>
        <v>37.199999999999996</v>
      </c>
      <c r="I12" s="9">
        <v>77.56</v>
      </c>
      <c r="J12" s="9">
        <f t="shared" si="3"/>
        <v>31.024</v>
      </c>
      <c r="K12" s="9">
        <f t="shared" si="1"/>
        <v>68.22399999999999</v>
      </c>
      <c r="L12" s="4"/>
    </row>
    <row r="13" spans="1:12" s="7" customFormat="1" ht="21.75" customHeight="1">
      <c r="A13" s="9">
        <v>11</v>
      </c>
      <c r="B13" s="8" t="s">
        <v>72</v>
      </c>
      <c r="C13" s="8" t="s">
        <v>3</v>
      </c>
      <c r="D13" s="8" t="s">
        <v>60</v>
      </c>
      <c r="E13" s="9"/>
      <c r="F13" s="9">
        <v>73</v>
      </c>
      <c r="G13" s="9">
        <f t="shared" si="0"/>
        <v>73</v>
      </c>
      <c r="H13" s="9">
        <f t="shared" si="2"/>
        <v>43.8</v>
      </c>
      <c r="I13" s="9">
        <v>60.8</v>
      </c>
      <c r="J13" s="9">
        <f t="shared" si="3"/>
        <v>24.32</v>
      </c>
      <c r="K13" s="9">
        <f t="shared" si="1"/>
        <v>68.12</v>
      </c>
      <c r="L13" s="4"/>
    </row>
    <row r="14" spans="1:12" s="7" customFormat="1" ht="21.75" customHeight="1">
      <c r="A14" s="9">
        <v>12</v>
      </c>
      <c r="B14" s="8" t="s">
        <v>73</v>
      </c>
      <c r="C14" s="8" t="s">
        <v>3</v>
      </c>
      <c r="D14" s="8" t="s">
        <v>60</v>
      </c>
      <c r="E14" s="9"/>
      <c r="F14" s="9">
        <v>61</v>
      </c>
      <c r="G14" s="9">
        <f t="shared" si="0"/>
        <v>61</v>
      </c>
      <c r="H14" s="9">
        <f t="shared" si="2"/>
        <v>36.6</v>
      </c>
      <c r="I14" s="9">
        <v>77.8</v>
      </c>
      <c r="J14" s="9">
        <f t="shared" si="3"/>
        <v>31.12</v>
      </c>
      <c r="K14" s="9">
        <f t="shared" si="1"/>
        <v>67.72</v>
      </c>
      <c r="L14" s="4"/>
    </row>
    <row r="15" spans="1:11" ht="19.5" customHeight="1">
      <c r="A15" s="20" t="s">
        <v>81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9.5" customHeight="1">
      <c r="A16" s="21" t="s">
        <v>78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9.5" customHeight="1">
      <c r="A17" s="21" t="s">
        <v>79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/>
  <mergeCells count="4">
    <mergeCell ref="A1:K1"/>
    <mergeCell ref="A15:K15"/>
    <mergeCell ref="A16:K16"/>
    <mergeCell ref="A17:K17"/>
  </mergeCells>
  <printOptions/>
  <pageMargins left="0.239583333333333" right="0.189583333333333" top="0.609722222222222" bottom="0.289583333333333" header="0.37986111111111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2017-06-19T01:55:13Z</cp:lastPrinted>
  <dcterms:created xsi:type="dcterms:W3CDTF">1996-12-17T01:32:42Z</dcterms:created>
  <dcterms:modified xsi:type="dcterms:W3CDTF">2017-06-19T02:13:47Z</dcterms:modified>
  <cp:category/>
  <cp:version/>
  <cp:contentType/>
  <cp:contentStatus/>
</cp:coreProperties>
</file>