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tabRatio="883" firstSheet="1" activeTab="8"/>
  </bookViews>
  <sheets>
    <sheet name="11号岗位" sheetId="1" r:id="rId1"/>
    <sheet name="12号岗位" sheetId="2" r:id="rId2"/>
    <sheet name="14号岗位" sheetId="3" r:id="rId3"/>
    <sheet name="15号岗位 " sheetId="4" r:id="rId4"/>
    <sheet name="16号岗位 " sheetId="5" r:id="rId5"/>
    <sheet name="17号岗位 " sheetId="6" r:id="rId6"/>
    <sheet name="18号岗位" sheetId="7" r:id="rId7"/>
    <sheet name="19号岗位 " sheetId="8" r:id="rId8"/>
    <sheet name="20号岗位" sheetId="9" r:id="rId9"/>
  </sheets>
  <definedNames>
    <definedName name="_xlnm.Print_Titles" localSheetId="0">'11号岗位'!$1:$2</definedName>
    <definedName name="_xlnm.Print_Titles" localSheetId="2">'14号岗位'!$1:$2</definedName>
    <definedName name="_xlnm.Print_Titles" localSheetId="3">'15号岗位 '!$1:$2</definedName>
    <definedName name="_xlnm.Print_Titles" localSheetId="4">'16号岗位 '!$1:$2</definedName>
    <definedName name="_xlnm.Print_Titles" localSheetId="5">'17号岗位 '!$1:$2</definedName>
    <definedName name="_xlnm.Print_Titles" localSheetId="6">'18号岗位'!$1:$2</definedName>
    <definedName name="_xlnm.Print_Titles" localSheetId="7">'19号岗位 '!$1:$2</definedName>
    <definedName name="_xlnm.Print_Titles" localSheetId="8">'20号岗位'!$1:$2</definedName>
    <definedName name="_xlnm._FilterDatabase" localSheetId="0" hidden="1">'11号岗位'!$A$2:$J$6</definedName>
    <definedName name="_xlnm._FilterDatabase" localSheetId="1" hidden="1">'12号岗位'!$A$2:$J$5</definedName>
    <definedName name="_xlnm._FilterDatabase" localSheetId="3" hidden="1">'15号岗位 '!$A$2:$J$5</definedName>
    <definedName name="_xlnm._FilterDatabase" localSheetId="4" hidden="1">'16号岗位 '!$A$2:$J$5</definedName>
    <definedName name="_xlnm._FilterDatabase" localSheetId="5" hidden="1">'17号岗位 '!$A$2:$J$8</definedName>
    <definedName name="_xlnm._FilterDatabase" localSheetId="6" hidden="1">'18号岗位'!$A$2:$J$5</definedName>
    <definedName name="_xlnm._FilterDatabase" localSheetId="7" hidden="1">'19号岗位 '!$A$2:$J$5</definedName>
    <definedName name="_xlnm._FilterDatabase" localSheetId="8" hidden="1">'20号岗位'!$A$2:$J$5</definedName>
  </definedNames>
  <calcPr fullCalcOnLoad="1"/>
</workbook>
</file>

<file path=xl/sharedStrings.xml><?xml version="1.0" encoding="utf-8"?>
<sst xmlns="http://schemas.openxmlformats.org/spreadsheetml/2006/main" count="194" uniqueCount="84">
  <si>
    <r>
      <t xml:space="preserve">2017年梅里斯达斡尔族区事业单位公开招聘
工作人员总成绩
</t>
    </r>
    <r>
      <rPr>
        <b/>
        <sz val="12"/>
        <color indexed="8"/>
        <rFont val="宋体"/>
        <family val="0"/>
      </rPr>
      <t>（劳动就业局  会计审计相关专业）</t>
    </r>
  </si>
  <si>
    <t>序号</t>
  </si>
  <si>
    <t>姓名</t>
  </si>
  <si>
    <t>性别</t>
  </si>
  <si>
    <t>准考证号</t>
  </si>
  <si>
    <t>笔试成绩</t>
  </si>
  <si>
    <t>折比后</t>
  </si>
  <si>
    <t>面试成绩</t>
  </si>
  <si>
    <t>总成绩</t>
  </si>
  <si>
    <t>总名次</t>
  </si>
  <si>
    <t>曹媛</t>
  </si>
  <si>
    <t>女</t>
  </si>
  <si>
    <t>11074</t>
  </si>
  <si>
    <t>宋瑞</t>
  </si>
  <si>
    <t>11090</t>
  </si>
  <si>
    <t>钱呈</t>
  </si>
  <si>
    <t>11056</t>
  </si>
  <si>
    <t>刘佳丽</t>
  </si>
  <si>
    <t>11065</t>
  </si>
  <si>
    <r>
      <t xml:space="preserve">2017年梅里斯达斡尔族区事业单位公开招聘
工作人员总成绩
</t>
    </r>
    <r>
      <rPr>
        <b/>
        <sz val="12"/>
        <color indexed="8"/>
        <rFont val="宋体"/>
        <family val="0"/>
      </rPr>
      <t>（哈拉新村景区管理服务中心  限达斡尔族同时会说达斡尔语言）</t>
    </r>
  </si>
  <si>
    <t>吴明晨</t>
  </si>
  <si>
    <t>男</t>
  </si>
  <si>
    <t>12002</t>
  </si>
  <si>
    <t>多美艳</t>
  </si>
  <si>
    <t>12001</t>
  </si>
  <si>
    <t>胡敏</t>
  </si>
  <si>
    <t>12003</t>
  </si>
  <si>
    <t>缺考</t>
  </si>
  <si>
    <r>
      <t xml:space="preserve">2017年梅里斯达斡尔族区事业单位公开招聘
工作人员总成绩
</t>
    </r>
    <r>
      <rPr>
        <b/>
        <sz val="12"/>
        <color indexed="8"/>
        <rFont val="宋体"/>
        <family val="0"/>
      </rPr>
      <t>（扶贫开发服务中心  限达斡尔族）</t>
    </r>
  </si>
  <si>
    <t>陈晓雨</t>
  </si>
  <si>
    <t>14004</t>
  </si>
  <si>
    <t>李影</t>
  </si>
  <si>
    <t>14031</t>
  </si>
  <si>
    <t>冯天娇</t>
  </si>
  <si>
    <t>14009</t>
  </si>
  <si>
    <r>
      <t xml:space="preserve">2017年梅里斯达斡尔族区事业单位公开招聘
工作人员总成绩
</t>
    </r>
    <r>
      <rPr>
        <b/>
        <sz val="12"/>
        <color indexed="8"/>
        <rFont val="宋体"/>
        <family val="0"/>
      </rPr>
      <t>（扶贫开发服务中心  专业不限）</t>
    </r>
  </si>
  <si>
    <t>包旭</t>
  </si>
  <si>
    <t>15057</t>
  </si>
  <si>
    <t>赵巍巍</t>
  </si>
  <si>
    <t>15036</t>
  </si>
  <si>
    <t>张琦</t>
  </si>
  <si>
    <t>15046</t>
  </si>
  <si>
    <r>
      <t xml:space="preserve">2017年梅里斯达斡尔族区事业单位公开招聘
工作人员总成绩
</t>
    </r>
    <r>
      <rPr>
        <b/>
        <sz val="12"/>
        <color indexed="8"/>
        <rFont val="宋体"/>
        <family val="0"/>
      </rPr>
      <t>（法律援助中心  限达斡尔族）</t>
    </r>
  </si>
  <si>
    <t>名次</t>
  </si>
  <si>
    <t>沃敏</t>
  </si>
  <si>
    <t>16024</t>
  </si>
  <si>
    <t>兰慧敏</t>
  </si>
  <si>
    <t>16001</t>
  </si>
  <si>
    <t>刘爽</t>
  </si>
  <si>
    <t>16006</t>
  </si>
  <si>
    <r>
      <t xml:space="preserve">2017年梅里斯达斡尔族区事业单位公开招聘
工作人员总成绩
</t>
    </r>
    <r>
      <rPr>
        <b/>
        <sz val="12"/>
        <color indexed="8"/>
        <rFont val="宋体"/>
        <family val="0"/>
      </rPr>
      <t>（法律援助中心  专业不限）</t>
    </r>
  </si>
  <si>
    <t>王鹏</t>
  </si>
  <si>
    <t>17008</t>
  </si>
  <si>
    <t>王辰琪</t>
  </si>
  <si>
    <t>17020</t>
  </si>
  <si>
    <t>赵鹤</t>
  </si>
  <si>
    <t>17026</t>
  </si>
  <si>
    <t>马琳</t>
  </si>
  <si>
    <t>17004</t>
  </si>
  <si>
    <t>王超</t>
  </si>
  <si>
    <t>17014</t>
  </si>
  <si>
    <t>张溪桥</t>
  </si>
  <si>
    <t>17042</t>
  </si>
  <si>
    <r>
      <t xml:space="preserve">2017年梅里斯达斡尔族区事业单位公开招聘
工作人员总成绩
</t>
    </r>
    <r>
      <rPr>
        <b/>
        <sz val="12"/>
        <rFont val="宋体"/>
        <family val="0"/>
      </rPr>
      <t>（水利水土保持管理站  专业不限）</t>
    </r>
  </si>
  <si>
    <t>张馨</t>
  </si>
  <si>
    <t>18009</t>
  </si>
  <si>
    <t>高雪</t>
  </si>
  <si>
    <t>18054</t>
  </si>
  <si>
    <t>武毅</t>
  </si>
  <si>
    <t>18079</t>
  </si>
  <si>
    <r>
      <t xml:space="preserve">2017年梅里斯达斡尔族区事业单位公开招聘
工作人员总成绩
</t>
    </r>
    <r>
      <rPr>
        <b/>
        <sz val="12"/>
        <color indexed="8"/>
        <rFont val="宋体"/>
        <family val="0"/>
      </rPr>
      <t>（环境卫生管理处  专业不限）</t>
    </r>
  </si>
  <si>
    <t>苏娜</t>
  </si>
  <si>
    <t>19069</t>
  </si>
  <si>
    <t>于洋</t>
  </si>
  <si>
    <t>19043</t>
  </si>
  <si>
    <t>雷莎莎</t>
  </si>
  <si>
    <t>19067</t>
  </si>
  <si>
    <r>
      <t>2017年梅里斯达斡尔族区事业单位公开招聘
工作人员总成绩</t>
    </r>
    <r>
      <rPr>
        <b/>
        <sz val="16"/>
        <rFont val="宋体"/>
        <family val="0"/>
      </rPr>
      <t xml:space="preserve">
</t>
    </r>
    <r>
      <rPr>
        <b/>
        <sz val="12"/>
        <rFont val="宋体"/>
        <family val="0"/>
      </rPr>
      <t>（市政管理所  专业不限）</t>
    </r>
  </si>
  <si>
    <t>季坤</t>
  </si>
  <si>
    <t>20062</t>
  </si>
  <si>
    <t>姚文亮</t>
  </si>
  <si>
    <t>20086</t>
  </si>
  <si>
    <t>姜冰</t>
  </si>
  <si>
    <t>20043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</si>
</sst>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6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0" borderId="7" applyNumberFormat="0" applyFill="0" applyAlignment="0" applyProtection="0"/>
    <xf numFmtId="0" fontId="15" fillId="0" borderId="8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="110" zoomScaleNormal="110" workbookViewId="0" topLeftCell="A1">
      <selection activeCell="G4" sqref="G4"/>
    </sheetView>
  </sheetViews>
  <sheetFormatPr defaultColWidth="9.00390625" defaultRowHeight="14.25"/>
  <cols>
    <col min="1" max="1" width="5.125" style="19" customWidth="1"/>
    <col min="2" max="2" width="7.75390625" style="20" customWidth="1"/>
    <col min="3" max="3" width="5.25390625" style="21" customWidth="1"/>
    <col min="4" max="4" width="9.375" style="22" customWidth="1"/>
    <col min="5" max="5" width="8.00390625" style="19" customWidth="1"/>
    <col min="6" max="6" width="6.625" style="21" customWidth="1"/>
    <col min="7" max="8" width="9.00390625" style="19" customWidth="1"/>
    <col min="9" max="9" width="6.875" style="19" customWidth="1"/>
    <col min="10" max="10" width="6.625" style="23" customWidth="1"/>
    <col min="11" max="16384" width="9.00390625" style="19" customWidth="1"/>
  </cols>
  <sheetData>
    <row r="1" spans="1:10" ht="8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8" customFormat="1" ht="30" customHeight="1">
      <c r="A2" s="26" t="s">
        <v>1</v>
      </c>
      <c r="B2" s="9" t="s">
        <v>2</v>
      </c>
      <c r="C2" s="26" t="s">
        <v>3</v>
      </c>
      <c r="D2" s="27" t="s">
        <v>4</v>
      </c>
      <c r="E2" s="26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30" customHeight="1">
      <c r="A3" s="28">
        <v>1</v>
      </c>
      <c r="B3" s="29" t="s">
        <v>10</v>
      </c>
      <c r="C3" s="28" t="s">
        <v>11</v>
      </c>
      <c r="D3" s="30" t="s">
        <v>12</v>
      </c>
      <c r="E3" s="31">
        <v>80</v>
      </c>
      <c r="F3" s="32">
        <f>E3*0.6</f>
        <v>48</v>
      </c>
      <c r="G3" s="33">
        <v>81.2</v>
      </c>
      <c r="H3" s="33">
        <f>G3*0.4</f>
        <v>32.480000000000004</v>
      </c>
      <c r="I3" s="33">
        <f>F3+H3</f>
        <v>80.48</v>
      </c>
      <c r="J3" s="34">
        <v>1</v>
      </c>
    </row>
    <row r="4" spans="1:10" ht="30" customHeight="1">
      <c r="A4" s="28">
        <v>2</v>
      </c>
      <c r="B4" s="29" t="s">
        <v>13</v>
      </c>
      <c r="C4" s="28" t="s">
        <v>11</v>
      </c>
      <c r="D4" s="30" t="s">
        <v>14</v>
      </c>
      <c r="E4" s="31">
        <v>75</v>
      </c>
      <c r="F4" s="32">
        <f>E4*0.6</f>
        <v>45</v>
      </c>
      <c r="G4" s="33">
        <v>83.6</v>
      </c>
      <c r="H4" s="33">
        <f>G4*0.4</f>
        <v>33.44</v>
      </c>
      <c r="I4" s="33">
        <f>F4+H4</f>
        <v>78.44</v>
      </c>
      <c r="J4" s="34">
        <v>2</v>
      </c>
    </row>
    <row r="5" spans="1:10" ht="30" customHeight="1">
      <c r="A5" s="28">
        <v>3</v>
      </c>
      <c r="B5" s="29" t="s">
        <v>15</v>
      </c>
      <c r="C5" s="28" t="s">
        <v>11</v>
      </c>
      <c r="D5" s="30" t="s">
        <v>16</v>
      </c>
      <c r="E5" s="31">
        <v>74</v>
      </c>
      <c r="F5" s="32">
        <f>E5*0.6</f>
        <v>44.4</v>
      </c>
      <c r="G5" s="33">
        <v>80.8</v>
      </c>
      <c r="H5" s="33">
        <f>G5*0.4</f>
        <v>32.32</v>
      </c>
      <c r="I5" s="33">
        <f>F5+H5</f>
        <v>76.72</v>
      </c>
      <c r="J5" s="34">
        <v>3</v>
      </c>
    </row>
    <row r="6" spans="1:10" ht="30" customHeight="1">
      <c r="A6" s="28">
        <v>4</v>
      </c>
      <c r="B6" s="29" t="s">
        <v>17</v>
      </c>
      <c r="C6" s="28" t="s">
        <v>11</v>
      </c>
      <c r="D6" s="30" t="s">
        <v>18</v>
      </c>
      <c r="E6" s="31">
        <v>74</v>
      </c>
      <c r="F6" s="32">
        <f>E6*0.6</f>
        <v>44.4</v>
      </c>
      <c r="G6" s="33">
        <v>79.2</v>
      </c>
      <c r="H6" s="33">
        <f>G6*0.4</f>
        <v>31.680000000000003</v>
      </c>
      <c r="I6" s="33">
        <f>F6+H6</f>
        <v>76.08</v>
      </c>
      <c r="J6" s="34">
        <v>4</v>
      </c>
    </row>
    <row r="8" spans="1:3" ht="22.5" customHeight="1">
      <c r="A8" s="15"/>
      <c r="B8" s="15"/>
      <c r="C8" s="16"/>
    </row>
    <row r="9" spans="1:3" ht="14.25">
      <c r="A9" s="15"/>
      <c r="B9" s="15"/>
      <c r="C9" s="16"/>
    </row>
    <row r="10" spans="1:3" ht="27" customHeight="1">
      <c r="A10" s="15"/>
      <c r="B10" s="15"/>
      <c r="C10" s="16"/>
    </row>
    <row r="11" spans="1:3" ht="14.25">
      <c r="A11" s="15"/>
      <c r="B11" s="15"/>
      <c r="C11" s="16"/>
    </row>
    <row r="12" spans="1:3" ht="28.5" customHeight="1">
      <c r="A12" s="15"/>
      <c r="B12" s="15"/>
      <c r="C12" s="16"/>
    </row>
  </sheetData>
  <sheetProtection/>
  <autoFilter ref="A2:J6">
    <sortState ref="A3:J12">
      <sortCondition descending="1" sortBy="value" ref="I3:I12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110" zoomScaleNormal="110" workbookViewId="0" topLeftCell="A1">
      <selection activeCell="H9" sqref="H9"/>
    </sheetView>
  </sheetViews>
  <sheetFormatPr defaultColWidth="9.00390625" defaultRowHeight="14.25"/>
  <cols>
    <col min="1" max="1" width="4.875" style="19" customWidth="1"/>
    <col min="2" max="2" width="7.75390625" style="19" customWidth="1"/>
    <col min="3" max="3" width="5.75390625" style="19" customWidth="1"/>
    <col min="4" max="4" width="8.875" style="22" customWidth="1"/>
    <col min="5" max="5" width="8.00390625" style="19" customWidth="1"/>
    <col min="6" max="6" width="7.50390625" style="19" customWidth="1"/>
    <col min="7" max="8" width="8.00390625" style="21" customWidth="1"/>
    <col min="9" max="9" width="8.00390625" style="19" customWidth="1"/>
    <col min="10" max="10" width="6.375" style="23" customWidth="1"/>
    <col min="11" max="16384" width="9.00390625" style="19" customWidth="1"/>
  </cols>
  <sheetData>
    <row r="1" spans="1:10" ht="82.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8" customFormat="1" ht="30" customHeight="1">
      <c r="A2" s="26" t="s">
        <v>1</v>
      </c>
      <c r="B2" s="26" t="s">
        <v>2</v>
      </c>
      <c r="C2" s="26" t="s">
        <v>3</v>
      </c>
      <c r="D2" s="27" t="s">
        <v>4</v>
      </c>
      <c r="E2" s="26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30" customHeight="1">
      <c r="A3" s="28">
        <v>1</v>
      </c>
      <c r="B3" s="28" t="s">
        <v>20</v>
      </c>
      <c r="C3" s="28" t="s">
        <v>21</v>
      </c>
      <c r="D3" s="30" t="s">
        <v>22</v>
      </c>
      <c r="E3" s="31">
        <v>64</v>
      </c>
      <c r="F3" s="32">
        <f>E3*0.6</f>
        <v>38.4</v>
      </c>
      <c r="G3" s="32">
        <v>92.33</v>
      </c>
      <c r="H3" s="32">
        <f>G3*0.4</f>
        <v>36.932</v>
      </c>
      <c r="I3" s="33">
        <f>F3+H3</f>
        <v>75.332</v>
      </c>
      <c r="J3" s="34">
        <v>1</v>
      </c>
    </row>
    <row r="4" spans="1:10" ht="30" customHeight="1">
      <c r="A4" s="28">
        <v>2</v>
      </c>
      <c r="B4" s="28" t="s">
        <v>23</v>
      </c>
      <c r="C4" s="28" t="s">
        <v>11</v>
      </c>
      <c r="D4" s="30" t="s">
        <v>24</v>
      </c>
      <c r="E4" s="31">
        <v>61</v>
      </c>
      <c r="F4" s="32">
        <f>E4*0.6</f>
        <v>36.6</v>
      </c>
      <c r="G4" s="32">
        <v>67.33</v>
      </c>
      <c r="H4" s="32">
        <f>G4*0.4</f>
        <v>26.932000000000002</v>
      </c>
      <c r="I4" s="33">
        <f>F4+H4</f>
        <v>63.532000000000004</v>
      </c>
      <c r="J4" s="34">
        <v>2</v>
      </c>
    </row>
    <row r="5" spans="1:10" ht="30" customHeight="1">
      <c r="A5" s="28">
        <v>3</v>
      </c>
      <c r="B5" s="28" t="s">
        <v>25</v>
      </c>
      <c r="C5" s="28" t="s">
        <v>11</v>
      </c>
      <c r="D5" s="30" t="s">
        <v>26</v>
      </c>
      <c r="E5" s="31">
        <v>53</v>
      </c>
      <c r="F5" s="32">
        <f>E5*0.6</f>
        <v>31.799999999999997</v>
      </c>
      <c r="G5" s="32" t="s">
        <v>27</v>
      </c>
      <c r="H5" s="32">
        <v>0</v>
      </c>
      <c r="I5" s="33">
        <f>F5+H5</f>
        <v>31.799999999999997</v>
      </c>
      <c r="J5" s="34">
        <v>3</v>
      </c>
    </row>
    <row r="7" spans="1:3" ht="27.75" customHeight="1">
      <c r="A7" s="15"/>
      <c r="B7" s="15"/>
      <c r="C7" s="16"/>
    </row>
    <row r="8" spans="1:3" ht="14.25">
      <c r="A8" s="15"/>
      <c r="B8" s="15"/>
      <c r="C8" s="16"/>
    </row>
    <row r="9" spans="1:3" ht="27" customHeight="1">
      <c r="A9" s="15"/>
      <c r="B9" s="15"/>
      <c r="C9" s="16"/>
    </row>
    <row r="10" spans="1:3" ht="14.25">
      <c r="A10" s="15"/>
      <c r="B10" s="15"/>
      <c r="C10" s="16"/>
    </row>
    <row r="11" spans="1:3" ht="31.5" customHeight="1">
      <c r="A11" s="15"/>
      <c r="B11" s="15"/>
      <c r="C11" s="16"/>
    </row>
  </sheetData>
  <sheetProtection/>
  <autoFilter ref="A2:J5">
    <sortState ref="A3:J11">
      <sortCondition descending="1" sortBy="value" ref="I3:I11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110" zoomScaleNormal="110" workbookViewId="0" topLeftCell="A1">
      <selection activeCell="H8" sqref="H8"/>
    </sheetView>
  </sheetViews>
  <sheetFormatPr defaultColWidth="9.00390625" defaultRowHeight="14.25"/>
  <cols>
    <col min="1" max="1" width="5.00390625" style="19" customWidth="1"/>
    <col min="2" max="2" width="7.125" style="16" customWidth="1"/>
    <col min="3" max="3" width="5.625" style="19" customWidth="1"/>
    <col min="4" max="4" width="9.125" style="22" customWidth="1"/>
    <col min="5" max="5" width="8.125" style="19" customWidth="1"/>
    <col min="6" max="6" width="7.50390625" style="21" customWidth="1"/>
    <col min="7" max="7" width="7.875" style="19" customWidth="1"/>
    <col min="8" max="8" width="9.00390625" style="19" customWidth="1"/>
    <col min="9" max="9" width="7.875" style="19" customWidth="1"/>
    <col min="10" max="10" width="6.125" style="23" customWidth="1"/>
    <col min="11" max="16384" width="9.00390625" style="19" customWidth="1"/>
  </cols>
  <sheetData>
    <row r="1" spans="1:10" ht="84.7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8" customFormat="1" ht="30" customHeight="1">
      <c r="A2" s="26" t="s">
        <v>1</v>
      </c>
      <c r="B2" s="9" t="s">
        <v>2</v>
      </c>
      <c r="C2" s="26" t="s">
        <v>3</v>
      </c>
      <c r="D2" s="27" t="s">
        <v>4</v>
      </c>
      <c r="E2" s="26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24.75" customHeight="1">
      <c r="A3" s="28">
        <v>1</v>
      </c>
      <c r="B3" s="29" t="s">
        <v>29</v>
      </c>
      <c r="C3" s="28" t="s">
        <v>11</v>
      </c>
      <c r="D3" s="30" t="s">
        <v>30</v>
      </c>
      <c r="E3" s="31">
        <v>75</v>
      </c>
      <c r="F3" s="32">
        <f>E3*0.6</f>
        <v>45</v>
      </c>
      <c r="G3" s="33">
        <v>83.2</v>
      </c>
      <c r="H3" s="33">
        <f>G3*0.4</f>
        <v>33.28</v>
      </c>
      <c r="I3" s="33">
        <f>F3+H3</f>
        <v>78.28</v>
      </c>
      <c r="J3" s="34">
        <v>1</v>
      </c>
    </row>
    <row r="4" spans="1:10" ht="24.75" customHeight="1">
      <c r="A4" s="28">
        <v>2</v>
      </c>
      <c r="B4" s="29" t="s">
        <v>31</v>
      </c>
      <c r="C4" s="28" t="s">
        <v>11</v>
      </c>
      <c r="D4" s="30" t="s">
        <v>32</v>
      </c>
      <c r="E4" s="31">
        <v>72</v>
      </c>
      <c r="F4" s="32">
        <f>E4*0.6</f>
        <v>43.199999999999996</v>
      </c>
      <c r="G4" s="33">
        <v>77.8</v>
      </c>
      <c r="H4" s="33">
        <f>G4*0.4</f>
        <v>31.12</v>
      </c>
      <c r="I4" s="33">
        <f>F4+H4</f>
        <v>74.32</v>
      </c>
      <c r="J4" s="34">
        <v>2</v>
      </c>
    </row>
    <row r="5" spans="1:10" ht="24.75" customHeight="1">
      <c r="A5" s="28">
        <v>3</v>
      </c>
      <c r="B5" s="29" t="s">
        <v>33</v>
      </c>
      <c r="C5" s="28" t="s">
        <v>11</v>
      </c>
      <c r="D5" s="30" t="s">
        <v>34</v>
      </c>
      <c r="E5" s="31">
        <v>69</v>
      </c>
      <c r="F5" s="32">
        <f>E5*0.6</f>
        <v>41.4</v>
      </c>
      <c r="G5" s="33">
        <v>72.8</v>
      </c>
      <c r="H5" s="33">
        <f>G5*0.4</f>
        <v>29.12</v>
      </c>
      <c r="I5" s="33">
        <f>F5+H5</f>
        <v>70.52</v>
      </c>
      <c r="J5" s="34">
        <v>3</v>
      </c>
    </row>
    <row r="7" ht="6.75" customHeight="1"/>
    <row r="8" spans="1:3" ht="14.25">
      <c r="A8" s="15"/>
      <c r="B8" s="15"/>
      <c r="C8" s="16"/>
    </row>
    <row r="9" spans="1:3" ht="24.75" customHeight="1">
      <c r="A9" s="15"/>
      <c r="B9" s="15"/>
      <c r="C9" s="16"/>
    </row>
    <row r="10" spans="1:3" ht="14.25">
      <c r="A10" s="15"/>
      <c r="B10" s="15"/>
      <c r="C10" s="16"/>
    </row>
    <row r="11" spans="1:3" ht="28.5" customHeight="1">
      <c r="A11" s="15"/>
      <c r="B11" s="15"/>
      <c r="C11" s="16"/>
    </row>
    <row r="12" spans="1:3" ht="14.25">
      <c r="A12" s="15"/>
      <c r="B12" s="15"/>
      <c r="C12" s="1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="110" zoomScaleNormal="110" workbookViewId="0" topLeftCell="A1">
      <selection activeCell="F7" sqref="F7"/>
    </sheetView>
  </sheetViews>
  <sheetFormatPr defaultColWidth="9.00390625" defaultRowHeight="14.25"/>
  <cols>
    <col min="1" max="1" width="5.125" style="19" customWidth="1"/>
    <col min="2" max="2" width="7.125" style="20" customWidth="1"/>
    <col min="3" max="3" width="5.875" style="21" customWidth="1"/>
    <col min="4" max="4" width="8.50390625" style="22" customWidth="1"/>
    <col min="5" max="5" width="8.75390625" style="19" customWidth="1"/>
    <col min="6" max="6" width="7.375" style="21" customWidth="1"/>
    <col min="7" max="7" width="9.00390625" style="19" customWidth="1"/>
    <col min="8" max="8" width="7.375" style="19" customWidth="1"/>
    <col min="9" max="9" width="7.50390625" style="19" customWidth="1"/>
    <col min="10" max="10" width="6.50390625" style="23" customWidth="1"/>
    <col min="11" max="16384" width="9.00390625" style="19" customWidth="1"/>
  </cols>
  <sheetData>
    <row r="1" spans="1:10" ht="87.7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>
      <c r="A2" s="28" t="s">
        <v>1</v>
      </c>
      <c r="B2" s="29" t="s">
        <v>2</v>
      </c>
      <c r="C2" s="28" t="s">
        <v>3</v>
      </c>
      <c r="D2" s="30" t="s">
        <v>4</v>
      </c>
      <c r="E2" s="28" t="s">
        <v>5</v>
      </c>
      <c r="F2" s="38" t="s">
        <v>6</v>
      </c>
      <c r="G2" s="38" t="s">
        <v>7</v>
      </c>
      <c r="H2" s="38" t="s">
        <v>6</v>
      </c>
      <c r="I2" s="38" t="s">
        <v>8</v>
      </c>
      <c r="J2" s="38" t="s">
        <v>9</v>
      </c>
    </row>
    <row r="3" spans="1:10" ht="24.75" customHeight="1">
      <c r="A3" s="28">
        <v>1</v>
      </c>
      <c r="B3" s="29" t="s">
        <v>36</v>
      </c>
      <c r="C3" s="28" t="s">
        <v>21</v>
      </c>
      <c r="D3" s="30" t="s">
        <v>37</v>
      </c>
      <c r="E3" s="31">
        <v>74</v>
      </c>
      <c r="F3" s="32">
        <f>E3*0.6</f>
        <v>44.4</v>
      </c>
      <c r="G3" s="33">
        <v>78</v>
      </c>
      <c r="H3" s="33">
        <f>G3*0.4</f>
        <v>31.200000000000003</v>
      </c>
      <c r="I3" s="33">
        <f>F3+H3</f>
        <v>75.6</v>
      </c>
      <c r="J3" s="34">
        <v>1</v>
      </c>
    </row>
    <row r="4" spans="1:10" ht="24.75" customHeight="1">
      <c r="A4" s="28">
        <v>2</v>
      </c>
      <c r="B4" s="29" t="s">
        <v>38</v>
      </c>
      <c r="C4" s="28" t="s">
        <v>11</v>
      </c>
      <c r="D4" s="30" t="s">
        <v>39</v>
      </c>
      <c r="E4" s="31">
        <v>74</v>
      </c>
      <c r="F4" s="32">
        <f>E4*0.6</f>
        <v>44.4</v>
      </c>
      <c r="G4" s="33">
        <v>77.8</v>
      </c>
      <c r="H4" s="33">
        <f>G4*0.4</f>
        <v>31.12</v>
      </c>
      <c r="I4" s="33">
        <f>F4+H4</f>
        <v>75.52</v>
      </c>
      <c r="J4" s="34">
        <v>2</v>
      </c>
    </row>
    <row r="5" spans="1:10" ht="24.75" customHeight="1">
      <c r="A5" s="28">
        <v>3</v>
      </c>
      <c r="B5" s="29" t="s">
        <v>40</v>
      </c>
      <c r="C5" s="28" t="s">
        <v>21</v>
      </c>
      <c r="D5" s="30" t="s">
        <v>41</v>
      </c>
      <c r="E5" s="31">
        <v>73</v>
      </c>
      <c r="F5" s="32">
        <f>E5*0.6</f>
        <v>43.8</v>
      </c>
      <c r="G5" s="33">
        <v>78.4</v>
      </c>
      <c r="H5" s="33">
        <f>G5*0.4</f>
        <v>31.360000000000003</v>
      </c>
      <c r="I5" s="33">
        <f>F5+H5</f>
        <v>75.16</v>
      </c>
      <c r="J5" s="34">
        <v>3</v>
      </c>
    </row>
    <row r="7" spans="1:3" ht="24" customHeight="1">
      <c r="A7" s="15"/>
      <c r="B7" s="15"/>
      <c r="C7" s="16"/>
    </row>
    <row r="8" spans="1:3" ht="14.25">
      <c r="A8" s="15"/>
      <c r="B8" s="15"/>
      <c r="C8" s="16"/>
    </row>
    <row r="9" spans="1:3" ht="22.5" customHeight="1">
      <c r="A9" s="15"/>
      <c r="B9" s="15"/>
      <c r="C9" s="16"/>
    </row>
    <row r="10" spans="1:3" ht="14.25">
      <c r="A10" s="15"/>
      <c r="B10" s="15"/>
      <c r="C10" s="16"/>
    </row>
    <row r="11" spans="1:3" ht="27.75" customHeight="1">
      <c r="A11" s="15"/>
      <c r="B11" s="15"/>
      <c r="C11" s="16"/>
    </row>
  </sheetData>
  <sheetProtection/>
  <autoFilter ref="A2:J5">
    <sortState ref="A3:J11">
      <sortCondition descending="1" sortBy="value" ref="I3:I11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J11"/>
  <sheetViews>
    <sheetView zoomScale="110" zoomScaleNormal="110" workbookViewId="0" topLeftCell="A1">
      <selection activeCell="G2" sqref="G2"/>
    </sheetView>
  </sheetViews>
  <sheetFormatPr defaultColWidth="9.00390625" defaultRowHeight="14.25"/>
  <cols>
    <col min="1" max="1" width="5.125" style="19" customWidth="1"/>
    <col min="2" max="2" width="7.125" style="16" customWidth="1"/>
    <col min="3" max="3" width="5.625" style="19" customWidth="1"/>
    <col min="4" max="4" width="8.875" style="22" customWidth="1"/>
    <col min="5" max="5" width="9.125" style="19" customWidth="1"/>
    <col min="6" max="6" width="7.625" style="21" customWidth="1"/>
    <col min="7" max="7" width="9.00390625" style="19" customWidth="1"/>
    <col min="8" max="8" width="7.375" style="19" customWidth="1"/>
    <col min="9" max="9" width="7.50390625" style="19" customWidth="1"/>
    <col min="10" max="10" width="6.25390625" style="23" customWidth="1"/>
    <col min="11" max="16384" width="9.00390625" style="19" customWidth="1"/>
  </cols>
  <sheetData>
    <row r="1" spans="1:10" ht="81.75" customHeight="1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0" customHeight="1">
      <c r="A2" s="28" t="s">
        <v>1</v>
      </c>
      <c r="B2" s="29" t="s">
        <v>2</v>
      </c>
      <c r="C2" s="28" t="s">
        <v>3</v>
      </c>
      <c r="D2" s="30" t="s">
        <v>4</v>
      </c>
      <c r="E2" s="28" t="s">
        <v>5</v>
      </c>
      <c r="F2" s="38" t="s">
        <v>6</v>
      </c>
      <c r="G2" s="38" t="s">
        <v>7</v>
      </c>
      <c r="H2" s="38" t="s">
        <v>6</v>
      </c>
      <c r="I2" s="38" t="s">
        <v>8</v>
      </c>
      <c r="J2" s="38" t="s">
        <v>43</v>
      </c>
    </row>
    <row r="3" spans="1:10" ht="30" customHeight="1">
      <c r="A3" s="28">
        <v>1</v>
      </c>
      <c r="B3" s="29" t="s">
        <v>44</v>
      </c>
      <c r="C3" s="28" t="s">
        <v>11</v>
      </c>
      <c r="D3" s="30" t="s">
        <v>45</v>
      </c>
      <c r="E3" s="31">
        <v>75</v>
      </c>
      <c r="F3" s="32">
        <f>E3*0.6</f>
        <v>45</v>
      </c>
      <c r="G3" s="33">
        <v>85.2</v>
      </c>
      <c r="H3" s="33">
        <f>G3*0.4</f>
        <v>34.080000000000005</v>
      </c>
      <c r="I3" s="33">
        <f>F3+H3</f>
        <v>79.08000000000001</v>
      </c>
      <c r="J3" s="34">
        <v>1</v>
      </c>
    </row>
    <row r="4" spans="1:10" ht="30" customHeight="1">
      <c r="A4" s="28">
        <v>2</v>
      </c>
      <c r="B4" s="29" t="s">
        <v>46</v>
      </c>
      <c r="C4" s="28" t="s">
        <v>11</v>
      </c>
      <c r="D4" s="30" t="s">
        <v>47</v>
      </c>
      <c r="E4" s="31">
        <v>73</v>
      </c>
      <c r="F4" s="32">
        <f>E4*0.6</f>
        <v>43.8</v>
      </c>
      <c r="G4" s="33">
        <v>82</v>
      </c>
      <c r="H4" s="33">
        <f>G4*0.4</f>
        <v>32.800000000000004</v>
      </c>
      <c r="I4" s="33">
        <f>F4+H4</f>
        <v>76.6</v>
      </c>
      <c r="J4" s="34">
        <v>2</v>
      </c>
    </row>
    <row r="5" spans="1:10" ht="30" customHeight="1">
      <c r="A5" s="28">
        <v>3</v>
      </c>
      <c r="B5" s="29" t="s">
        <v>48</v>
      </c>
      <c r="C5" s="28" t="s">
        <v>11</v>
      </c>
      <c r="D5" s="30" t="s">
        <v>49</v>
      </c>
      <c r="E5" s="31">
        <v>74</v>
      </c>
      <c r="F5" s="32">
        <f>E5*0.6</f>
        <v>44.4</v>
      </c>
      <c r="G5" s="33">
        <v>74.2</v>
      </c>
      <c r="H5" s="33">
        <f>G5*0.4</f>
        <v>29.680000000000003</v>
      </c>
      <c r="I5" s="33">
        <f>F5+H5</f>
        <v>74.08</v>
      </c>
      <c r="J5" s="34">
        <v>3</v>
      </c>
    </row>
    <row r="7" spans="1:3" ht="25.5" customHeight="1">
      <c r="A7" s="15"/>
      <c r="B7" s="15"/>
      <c r="C7" s="16"/>
    </row>
    <row r="8" spans="1:3" ht="14.25">
      <c r="A8" s="15"/>
      <c r="B8" s="15"/>
      <c r="C8" s="16"/>
    </row>
    <row r="9" spans="1:3" ht="24.75" customHeight="1">
      <c r="A9" s="15"/>
      <c r="B9" s="15"/>
      <c r="C9" s="16"/>
    </row>
    <row r="10" spans="1:3" ht="14.25">
      <c r="A10" s="15"/>
      <c r="B10" s="15"/>
      <c r="C10" s="16"/>
    </row>
    <row r="11" spans="1:3" ht="25.5" customHeight="1">
      <c r="A11" s="15"/>
      <c r="B11" s="15"/>
      <c r="C11" s="16"/>
    </row>
  </sheetData>
  <sheetProtection/>
  <autoFilter ref="A2:J5">
    <sortState ref="A3:J11">
      <sortCondition descending="1" sortBy="value" ref="I3:I11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="110" zoomScaleNormal="110" workbookViewId="0" topLeftCell="A1">
      <selection activeCell="B5" sqref="B5"/>
    </sheetView>
  </sheetViews>
  <sheetFormatPr defaultColWidth="9.00390625" defaultRowHeight="14.25"/>
  <cols>
    <col min="1" max="1" width="4.875" style="19" customWidth="1"/>
    <col min="2" max="2" width="7.375" style="20" customWidth="1"/>
    <col min="3" max="3" width="5.00390625" style="19" customWidth="1"/>
    <col min="4" max="4" width="8.75390625" style="22" customWidth="1"/>
    <col min="5" max="5" width="8.00390625" style="19" customWidth="1"/>
    <col min="6" max="6" width="8.25390625" style="21" customWidth="1"/>
    <col min="7" max="7" width="8.25390625" style="19" customWidth="1"/>
    <col min="8" max="8" width="9.00390625" style="19" customWidth="1"/>
    <col min="9" max="9" width="8.00390625" style="19" customWidth="1"/>
    <col min="10" max="10" width="6.625" style="19" customWidth="1"/>
    <col min="11" max="16384" width="9.00390625" style="19" customWidth="1"/>
  </cols>
  <sheetData>
    <row r="1" spans="1:10" ht="82.5" customHeight="1">
      <c r="A1" s="24" t="s">
        <v>50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8" customFormat="1" ht="30" customHeight="1">
      <c r="A2" s="26" t="s">
        <v>1</v>
      </c>
      <c r="B2" s="9" t="s">
        <v>2</v>
      </c>
      <c r="C2" s="26" t="s">
        <v>3</v>
      </c>
      <c r="D2" s="27" t="s">
        <v>4</v>
      </c>
      <c r="E2" s="26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24.75" customHeight="1">
      <c r="A3" s="28">
        <v>1</v>
      </c>
      <c r="B3" s="29" t="s">
        <v>51</v>
      </c>
      <c r="C3" s="28" t="s">
        <v>21</v>
      </c>
      <c r="D3" s="30" t="s">
        <v>52</v>
      </c>
      <c r="E3" s="31">
        <v>82</v>
      </c>
      <c r="F3" s="32">
        <f aca="true" t="shared" si="0" ref="F3:F8">E3*0.6</f>
        <v>49.199999999999996</v>
      </c>
      <c r="G3" s="33">
        <v>77.6</v>
      </c>
      <c r="H3" s="33">
        <f>G3*0.4</f>
        <v>31.04</v>
      </c>
      <c r="I3" s="33">
        <f>F3+H3</f>
        <v>80.24</v>
      </c>
      <c r="J3" s="28">
        <v>1</v>
      </c>
    </row>
    <row r="4" spans="1:10" ht="24.75" customHeight="1">
      <c r="A4" s="28">
        <v>2</v>
      </c>
      <c r="B4" s="29" t="s">
        <v>53</v>
      </c>
      <c r="C4" s="28" t="s">
        <v>11</v>
      </c>
      <c r="D4" s="30" t="s">
        <v>54</v>
      </c>
      <c r="E4" s="31">
        <v>74</v>
      </c>
      <c r="F4" s="32">
        <f t="shared" si="0"/>
        <v>44.4</v>
      </c>
      <c r="G4" s="33">
        <v>81.6</v>
      </c>
      <c r="H4" s="33">
        <f>G4*0.4</f>
        <v>32.64</v>
      </c>
      <c r="I4" s="33">
        <f>F4+H4</f>
        <v>77.03999999999999</v>
      </c>
      <c r="J4" s="28">
        <v>2</v>
      </c>
    </row>
    <row r="5" spans="1:10" ht="24.75" customHeight="1">
      <c r="A5" s="28">
        <v>3</v>
      </c>
      <c r="B5" s="29" t="s">
        <v>55</v>
      </c>
      <c r="C5" s="28" t="s">
        <v>21</v>
      </c>
      <c r="D5" s="30" t="s">
        <v>56</v>
      </c>
      <c r="E5" s="31">
        <v>72</v>
      </c>
      <c r="F5" s="32">
        <f t="shared" si="0"/>
        <v>43.199999999999996</v>
      </c>
      <c r="G5" s="33">
        <v>83</v>
      </c>
      <c r="H5" s="33">
        <f>G5*0.4</f>
        <v>33.2</v>
      </c>
      <c r="I5" s="33">
        <f>F5+H5</f>
        <v>76.4</v>
      </c>
      <c r="J5" s="28">
        <v>3</v>
      </c>
    </row>
    <row r="6" spans="1:10" ht="24.75" customHeight="1">
      <c r="A6" s="28">
        <v>4</v>
      </c>
      <c r="B6" s="29" t="s">
        <v>57</v>
      </c>
      <c r="C6" s="28" t="s">
        <v>11</v>
      </c>
      <c r="D6" s="30" t="s">
        <v>58</v>
      </c>
      <c r="E6" s="31">
        <v>72</v>
      </c>
      <c r="F6" s="32">
        <f t="shared" si="0"/>
        <v>43.199999999999996</v>
      </c>
      <c r="G6" s="33">
        <v>79</v>
      </c>
      <c r="H6" s="33">
        <f>G6*0.4</f>
        <v>31.6</v>
      </c>
      <c r="I6" s="33">
        <f>F6+H6</f>
        <v>74.8</v>
      </c>
      <c r="J6" s="28">
        <v>4</v>
      </c>
    </row>
    <row r="7" spans="1:10" ht="24.75" customHeight="1">
      <c r="A7" s="28">
        <v>5</v>
      </c>
      <c r="B7" s="29" t="s">
        <v>59</v>
      </c>
      <c r="C7" s="28" t="s">
        <v>11</v>
      </c>
      <c r="D7" s="30" t="s">
        <v>60</v>
      </c>
      <c r="E7" s="31">
        <v>72</v>
      </c>
      <c r="F7" s="32">
        <f t="shared" si="0"/>
        <v>43.199999999999996</v>
      </c>
      <c r="G7" s="33">
        <v>76.8</v>
      </c>
      <c r="H7" s="33">
        <f>G7*0.4</f>
        <v>30.72</v>
      </c>
      <c r="I7" s="33">
        <f>F7+H7</f>
        <v>73.91999999999999</v>
      </c>
      <c r="J7" s="28">
        <v>5</v>
      </c>
    </row>
    <row r="8" spans="1:10" ht="24.75" customHeight="1">
      <c r="A8" s="28">
        <v>6</v>
      </c>
      <c r="B8" s="29" t="s">
        <v>61</v>
      </c>
      <c r="C8" s="28" t="s">
        <v>21</v>
      </c>
      <c r="D8" s="30" t="s">
        <v>62</v>
      </c>
      <c r="E8" s="31">
        <v>72</v>
      </c>
      <c r="F8" s="32">
        <f t="shared" si="0"/>
        <v>43.199999999999996</v>
      </c>
      <c r="G8" s="28" t="s">
        <v>27</v>
      </c>
      <c r="H8" s="33">
        <v>0</v>
      </c>
      <c r="I8" s="33">
        <f>F8</f>
        <v>43.199999999999996</v>
      </c>
      <c r="J8" s="28">
        <v>6</v>
      </c>
    </row>
    <row r="10" spans="1:3" ht="27" customHeight="1">
      <c r="A10" s="15"/>
      <c r="B10" s="15"/>
      <c r="C10" s="16"/>
    </row>
    <row r="11" spans="1:3" ht="14.25">
      <c r="A11" s="15"/>
      <c r="B11" s="15"/>
      <c r="C11" s="16"/>
    </row>
    <row r="12" spans="1:3" ht="28.5" customHeight="1">
      <c r="A12" s="15"/>
      <c r="B12" s="15"/>
      <c r="C12" s="16"/>
    </row>
    <row r="13" spans="1:3" ht="14.25">
      <c r="A13" s="15"/>
      <c r="B13" s="15"/>
      <c r="C13" s="16"/>
    </row>
    <row r="14" spans="1:3" ht="28.5" customHeight="1">
      <c r="A14" s="15"/>
      <c r="B14" s="15"/>
      <c r="C14" s="16"/>
    </row>
  </sheetData>
  <sheetProtection/>
  <autoFilter ref="A2:J8">
    <sortState ref="A3:J14">
      <sortCondition descending="1" sortBy="value" ref="I3:I14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H2" sqref="H2"/>
    </sheetView>
  </sheetViews>
  <sheetFormatPr defaultColWidth="9.00390625" defaultRowHeight="14.25"/>
  <cols>
    <col min="1" max="1" width="5.50390625" style="15" customWidth="1"/>
    <col min="2" max="2" width="6.375" style="20" customWidth="1"/>
    <col min="3" max="3" width="5.75390625" style="35" customWidth="1"/>
    <col min="4" max="4" width="9.00390625" style="15" customWidth="1"/>
    <col min="5" max="5" width="8.25390625" style="35" customWidth="1"/>
    <col min="6" max="6" width="6.75390625" style="35" customWidth="1"/>
    <col min="7" max="7" width="9.00390625" style="15" customWidth="1"/>
    <col min="8" max="9" width="7.75390625" style="15" customWidth="1"/>
    <col min="10" max="10" width="7.00390625" style="36" customWidth="1"/>
    <col min="11" max="16384" width="9.00390625" style="15" customWidth="1"/>
  </cols>
  <sheetData>
    <row r="1" spans="1:10" ht="91.5" customHeight="1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0" customHeight="1">
      <c r="A2" s="38" t="s">
        <v>1</v>
      </c>
      <c r="B2" s="29" t="s">
        <v>2</v>
      </c>
      <c r="C2" s="38" t="s">
        <v>3</v>
      </c>
      <c r="D2" s="39" t="s">
        <v>4</v>
      </c>
      <c r="E2" s="38" t="s">
        <v>5</v>
      </c>
      <c r="F2" s="38" t="s">
        <v>6</v>
      </c>
      <c r="G2" s="38" t="s">
        <v>7</v>
      </c>
      <c r="H2" s="38" t="s">
        <v>6</v>
      </c>
      <c r="I2" s="38" t="s">
        <v>8</v>
      </c>
      <c r="J2" s="38" t="s">
        <v>9</v>
      </c>
    </row>
    <row r="3" spans="1:10" ht="30" customHeight="1">
      <c r="A3" s="28">
        <v>1</v>
      </c>
      <c r="B3" s="29" t="s">
        <v>64</v>
      </c>
      <c r="C3" s="28" t="s">
        <v>11</v>
      </c>
      <c r="D3" s="30" t="s">
        <v>65</v>
      </c>
      <c r="E3" s="31">
        <v>80</v>
      </c>
      <c r="F3" s="40">
        <f>E3*0.6</f>
        <v>48</v>
      </c>
      <c r="G3" s="41">
        <v>82</v>
      </c>
      <c r="H3" s="41">
        <f>G3*0.4</f>
        <v>32.800000000000004</v>
      </c>
      <c r="I3" s="41">
        <f>F3+H3</f>
        <v>80.80000000000001</v>
      </c>
      <c r="J3" s="42">
        <v>1</v>
      </c>
    </row>
    <row r="4" spans="1:10" ht="30" customHeight="1">
      <c r="A4" s="28">
        <v>2</v>
      </c>
      <c r="B4" s="29" t="s">
        <v>66</v>
      </c>
      <c r="C4" s="28" t="s">
        <v>11</v>
      </c>
      <c r="D4" s="30" t="s">
        <v>67</v>
      </c>
      <c r="E4" s="31">
        <v>77</v>
      </c>
      <c r="F4" s="40">
        <f>E4*0.6</f>
        <v>46.199999999999996</v>
      </c>
      <c r="G4" s="41">
        <v>79.2</v>
      </c>
      <c r="H4" s="41">
        <f>G4*0.4</f>
        <v>31.680000000000003</v>
      </c>
      <c r="I4" s="41">
        <f>F4+H4</f>
        <v>77.88</v>
      </c>
      <c r="J4" s="42">
        <v>2</v>
      </c>
    </row>
    <row r="5" spans="1:10" ht="30" customHeight="1">
      <c r="A5" s="28">
        <v>3</v>
      </c>
      <c r="B5" s="29" t="s">
        <v>68</v>
      </c>
      <c r="C5" s="28" t="s">
        <v>21</v>
      </c>
      <c r="D5" s="30" t="s">
        <v>69</v>
      </c>
      <c r="E5" s="31">
        <v>79</v>
      </c>
      <c r="F5" s="40">
        <f>E5*0.6</f>
        <v>47.4</v>
      </c>
      <c r="G5" s="41">
        <v>73.8</v>
      </c>
      <c r="H5" s="41">
        <f>G5*0.4</f>
        <v>29.52</v>
      </c>
      <c r="I5" s="41">
        <f>F5+H5</f>
        <v>76.92</v>
      </c>
      <c r="J5" s="42">
        <v>3</v>
      </c>
    </row>
    <row r="7" spans="2:3" ht="43.5" customHeight="1">
      <c r="B7" s="15"/>
      <c r="C7" s="16"/>
    </row>
    <row r="8" spans="2:3" ht="14.25">
      <c r="B8" s="15"/>
      <c r="C8" s="16"/>
    </row>
    <row r="9" spans="2:3" ht="30.75" customHeight="1">
      <c r="B9" s="15"/>
      <c r="C9" s="16"/>
    </row>
    <row r="10" spans="2:3" ht="14.25">
      <c r="B10" s="15"/>
      <c r="C10" s="16"/>
    </row>
    <row r="11" spans="2:3" ht="30" customHeight="1">
      <c r="B11" s="15"/>
      <c r="C11" s="16"/>
    </row>
  </sheetData>
  <sheetProtection/>
  <autoFilter ref="A2:J5">
    <sortState ref="A3:J11">
      <sortCondition descending="1" sortBy="value" ref="I3:I11"/>
    </sortState>
  </autoFilter>
  <mergeCells count="1">
    <mergeCell ref="A1:J1"/>
  </mergeCells>
  <printOptions/>
  <pageMargins left="0.75" right="0.75" top="1" bottom="1" header="0.51" footer="0.51"/>
  <pageSetup horizontalDpi="600" verticalDpi="600" orientation="portrait" paperSize="9"/>
  <headerFooter>
    <oddFooter>&amp;L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="110" zoomScaleNormal="110" workbookViewId="0" topLeftCell="A1">
      <selection activeCell="H11" sqref="H11"/>
    </sheetView>
  </sheetViews>
  <sheetFormatPr defaultColWidth="9.00390625" defaultRowHeight="14.25"/>
  <cols>
    <col min="1" max="1" width="5.00390625" style="19" customWidth="1"/>
    <col min="2" max="2" width="7.25390625" style="20" customWidth="1"/>
    <col min="3" max="3" width="6.75390625" style="21" customWidth="1"/>
    <col min="4" max="4" width="8.75390625" style="22" customWidth="1"/>
    <col min="5" max="5" width="8.00390625" style="19" customWidth="1"/>
    <col min="6" max="6" width="6.375" style="21" customWidth="1"/>
    <col min="7" max="8" width="9.00390625" style="19" customWidth="1"/>
    <col min="9" max="9" width="7.625" style="19" customWidth="1"/>
    <col min="10" max="10" width="6.625" style="23" customWidth="1"/>
    <col min="11" max="16384" width="9.00390625" style="19" customWidth="1"/>
  </cols>
  <sheetData>
    <row r="1" spans="1:10" ht="81" customHeight="1">
      <c r="A1" s="24" t="s">
        <v>70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8" customFormat="1" ht="30" customHeight="1">
      <c r="A2" s="26" t="s">
        <v>1</v>
      </c>
      <c r="B2" s="9" t="s">
        <v>2</v>
      </c>
      <c r="C2" s="26" t="s">
        <v>3</v>
      </c>
      <c r="D2" s="27" t="s">
        <v>4</v>
      </c>
      <c r="E2" s="9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24.75" customHeight="1">
      <c r="A3" s="28">
        <v>1</v>
      </c>
      <c r="B3" s="29" t="s">
        <v>71</v>
      </c>
      <c r="C3" s="28" t="s">
        <v>11</v>
      </c>
      <c r="D3" s="30" t="s">
        <v>72</v>
      </c>
      <c r="E3" s="31">
        <v>73</v>
      </c>
      <c r="F3" s="32">
        <f>E3*0.6</f>
        <v>43.8</v>
      </c>
      <c r="G3" s="33">
        <v>83.8</v>
      </c>
      <c r="H3" s="33">
        <f>G3*0.4</f>
        <v>33.52</v>
      </c>
      <c r="I3" s="33">
        <f>F3+H3</f>
        <v>77.32</v>
      </c>
      <c r="J3" s="34">
        <v>1</v>
      </c>
    </row>
    <row r="4" spans="1:10" ht="24.75" customHeight="1">
      <c r="A4" s="28">
        <v>2</v>
      </c>
      <c r="B4" s="29" t="s">
        <v>73</v>
      </c>
      <c r="C4" s="28" t="s">
        <v>11</v>
      </c>
      <c r="D4" s="30" t="s">
        <v>74</v>
      </c>
      <c r="E4" s="31">
        <v>72</v>
      </c>
      <c r="F4" s="32">
        <f>E4*0.6</f>
        <v>43.199999999999996</v>
      </c>
      <c r="G4" s="33">
        <v>78</v>
      </c>
      <c r="H4" s="33">
        <f>G4*0.4</f>
        <v>31.200000000000003</v>
      </c>
      <c r="I4" s="33">
        <f>F4+H4</f>
        <v>74.4</v>
      </c>
      <c r="J4" s="34">
        <v>2</v>
      </c>
    </row>
    <row r="5" spans="1:10" ht="24.75" customHeight="1">
      <c r="A5" s="28">
        <v>3</v>
      </c>
      <c r="B5" s="29" t="s">
        <v>75</v>
      </c>
      <c r="C5" s="28" t="s">
        <v>11</v>
      </c>
      <c r="D5" s="30" t="s">
        <v>76</v>
      </c>
      <c r="E5" s="31">
        <v>72</v>
      </c>
      <c r="F5" s="32">
        <f>E5*0.6</f>
        <v>43.199999999999996</v>
      </c>
      <c r="G5" s="33">
        <v>76.4</v>
      </c>
      <c r="H5" s="33">
        <f>G5*0.4</f>
        <v>30.560000000000002</v>
      </c>
      <c r="I5" s="33">
        <f>F5+H5</f>
        <v>73.75999999999999</v>
      </c>
      <c r="J5" s="34">
        <v>3</v>
      </c>
    </row>
    <row r="7" spans="1:3" ht="24" customHeight="1">
      <c r="A7" s="15"/>
      <c r="B7" s="15"/>
      <c r="C7" s="16"/>
    </row>
    <row r="8" spans="1:3" ht="14.25">
      <c r="A8" s="15"/>
      <c r="B8" s="15"/>
      <c r="C8" s="16"/>
    </row>
    <row r="9" spans="1:3" ht="25.5" customHeight="1">
      <c r="A9" s="15"/>
      <c r="B9" s="15"/>
      <c r="C9" s="16"/>
    </row>
    <row r="10" spans="1:3" ht="14.25">
      <c r="A10" s="15"/>
      <c r="B10" s="15"/>
      <c r="C10" s="16"/>
    </row>
    <row r="11" spans="1:3" ht="31.5" customHeight="1">
      <c r="A11" s="15"/>
      <c r="B11" s="15"/>
      <c r="C11" s="16"/>
    </row>
  </sheetData>
  <sheetProtection/>
  <autoFilter ref="A2:J5">
    <sortState ref="A3:J11">
      <sortCondition descending="1" sortBy="value" ref="I3:I11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5.625" style="0" customWidth="1"/>
    <col min="2" max="2" width="7.375" style="2" customWidth="1"/>
    <col min="3" max="3" width="5.875" style="0" customWidth="1"/>
    <col min="5" max="5" width="8.00390625" style="0" customWidth="1"/>
    <col min="6" max="6" width="7.375" style="0" customWidth="1"/>
    <col min="7" max="8" width="8.375" style="0" customWidth="1"/>
    <col min="9" max="9" width="7.625" style="0" customWidth="1"/>
    <col min="10" max="10" width="8.625" style="3" customWidth="1"/>
  </cols>
  <sheetData>
    <row r="1" spans="1:10" ht="88.5" customHeight="1">
      <c r="A1" s="4" t="s">
        <v>77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</row>
    <row r="3" spans="1:10" ht="30" customHeight="1">
      <c r="A3" s="10">
        <v>1</v>
      </c>
      <c r="B3" s="10" t="s">
        <v>78</v>
      </c>
      <c r="C3" s="10" t="s">
        <v>21</v>
      </c>
      <c r="D3" s="11" t="s">
        <v>79</v>
      </c>
      <c r="E3" s="12">
        <v>81</v>
      </c>
      <c r="F3" s="13">
        <f>E3*0.6</f>
        <v>48.6</v>
      </c>
      <c r="G3" s="14">
        <v>79</v>
      </c>
      <c r="H3" s="14">
        <f>G3*0.4</f>
        <v>31.6</v>
      </c>
      <c r="I3" s="14">
        <f>F3+H3</f>
        <v>80.2</v>
      </c>
      <c r="J3" s="17">
        <v>1</v>
      </c>
    </row>
    <row r="4" spans="1:10" ht="30" customHeight="1">
      <c r="A4" s="10">
        <v>2</v>
      </c>
      <c r="B4" s="10" t="s">
        <v>80</v>
      </c>
      <c r="C4" s="10" t="s">
        <v>21</v>
      </c>
      <c r="D4" s="11" t="s">
        <v>81</v>
      </c>
      <c r="E4" s="12">
        <v>78</v>
      </c>
      <c r="F4" s="13">
        <f>E4*0.6</f>
        <v>46.8</v>
      </c>
      <c r="G4" s="14">
        <v>80</v>
      </c>
      <c r="H4" s="14">
        <f>G4*0.4</f>
        <v>32</v>
      </c>
      <c r="I4" s="14">
        <f>F4+H4</f>
        <v>78.8</v>
      </c>
      <c r="J4" s="17">
        <v>2</v>
      </c>
    </row>
    <row r="5" spans="1:10" ht="30" customHeight="1">
      <c r="A5" s="10">
        <v>3</v>
      </c>
      <c r="B5" s="10" t="s">
        <v>82</v>
      </c>
      <c r="C5" s="10" t="s">
        <v>11</v>
      </c>
      <c r="D5" s="11" t="s">
        <v>83</v>
      </c>
      <c r="E5" s="12">
        <v>78</v>
      </c>
      <c r="F5" s="13">
        <f>E5*0.6</f>
        <v>46.8</v>
      </c>
      <c r="G5" s="14">
        <v>79.4</v>
      </c>
      <c r="H5" s="14">
        <f>G5*0.4</f>
        <v>31.760000000000005</v>
      </c>
      <c r="I5" s="14">
        <f>F5+H5</f>
        <v>78.56</v>
      </c>
      <c r="J5" s="17">
        <v>3</v>
      </c>
    </row>
    <row r="7" spans="1:3" ht="31.5" customHeight="1">
      <c r="A7" s="15"/>
      <c r="B7" s="15"/>
      <c r="C7" s="16"/>
    </row>
    <row r="8" spans="1:3" ht="14.25">
      <c r="A8" s="15"/>
      <c r="B8" s="15"/>
      <c r="C8" s="16"/>
    </row>
    <row r="9" spans="1:3" ht="30" customHeight="1">
      <c r="A9" s="15"/>
      <c r="B9" s="15"/>
      <c r="C9" s="16"/>
    </row>
    <row r="10" spans="1:3" ht="14.25">
      <c r="A10" s="15"/>
      <c r="B10" s="15"/>
      <c r="C10" s="16"/>
    </row>
    <row r="11" spans="1:3" ht="27" customHeight="1">
      <c r="A11" s="15"/>
      <c r="B11" s="15"/>
      <c r="C11" s="16"/>
    </row>
  </sheetData>
  <sheetProtection/>
  <autoFilter ref="A2:J5">
    <sortState ref="A3:J11">
      <sortCondition descending="1" sortBy="value" ref="I3:I11"/>
    </sortState>
  </autoFilter>
  <mergeCells count="1">
    <mergeCell ref="A1:J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￡柠檬茶￡</cp:lastModifiedBy>
  <cp:lastPrinted>2018-01-27T11:23:43Z</cp:lastPrinted>
  <dcterms:created xsi:type="dcterms:W3CDTF">2015-07-07T02:14:25Z</dcterms:created>
  <dcterms:modified xsi:type="dcterms:W3CDTF">2018-01-29T03:37:36Z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