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990" firstSheet="1" activeTab="9"/>
  </bookViews>
  <sheets>
    <sheet name="21号岗位" sheetId="1" r:id="rId1"/>
    <sheet name="22号岗位" sheetId="2" r:id="rId2"/>
    <sheet name="23号岗位" sheetId="3" r:id="rId3"/>
    <sheet name="24号岗位" sheetId="4" r:id="rId4"/>
    <sheet name="25号岗位 " sheetId="5" r:id="rId5"/>
    <sheet name="26号岗位 " sheetId="6" r:id="rId6"/>
    <sheet name="27号岗位 " sheetId="7" r:id="rId7"/>
    <sheet name="28号岗位 " sheetId="8" r:id="rId8"/>
    <sheet name="29号岗位 " sheetId="9" r:id="rId9"/>
    <sheet name="30号岗位" sheetId="10" r:id="rId10"/>
  </sheets>
  <definedNames>
    <definedName name="_xlnm.Print_Titles" localSheetId="0">'21号岗位'!$1:$2</definedName>
    <definedName name="_xlnm.Print_Titles" localSheetId="1">'22号岗位'!$1:$2</definedName>
    <definedName name="_xlnm.Print_Titles" localSheetId="2">'23号岗位'!$1:$2</definedName>
    <definedName name="_xlnm.Print_Titles" localSheetId="3">'24号岗位'!$1:$2</definedName>
    <definedName name="_xlnm.Print_Titles" localSheetId="4">'25号岗位 '!$1:$2</definedName>
    <definedName name="_xlnm.Print_Titles" localSheetId="5">'26号岗位 '!$1:$2</definedName>
    <definedName name="_xlnm.Print_Titles" localSheetId="6">'27号岗位 '!$1:$2</definedName>
    <definedName name="_xlnm.Print_Titles" localSheetId="7">'28号岗位 '!$1:$2</definedName>
    <definedName name="_xlnm.Print_Titles" localSheetId="8">'29号岗位 '!$1:$2</definedName>
    <definedName name="_xlnm.Print_Titles" localSheetId="9">'30号岗位'!$1:$2</definedName>
    <definedName name="_xlnm._FilterDatabase" localSheetId="0" hidden="1">'21号岗位'!$A$2:$J$11</definedName>
    <definedName name="_xlnm._FilterDatabase" localSheetId="1" hidden="1">'22号岗位'!$A$2:$J$5</definedName>
    <definedName name="_xlnm._FilterDatabase" localSheetId="2" hidden="1">'23号岗位'!$A$2:$J$7</definedName>
    <definedName name="_xlnm._FilterDatabase" localSheetId="5" hidden="1">'26号岗位 '!$A$2:$J$8</definedName>
    <definedName name="_xlnm._FilterDatabase" localSheetId="6" hidden="1">'27号岗位 '!$A$2:$J$8</definedName>
    <definedName name="_xlnm._FilterDatabase" localSheetId="7" hidden="1">'28号岗位 '!$A$2:$J$9</definedName>
    <definedName name="_xlnm._FilterDatabase" localSheetId="8" hidden="1">'29号岗位 '!$A$2:$J$5</definedName>
  </definedNames>
  <calcPr fullCalcOnLoad="1"/>
</workbook>
</file>

<file path=xl/sharedStrings.xml><?xml version="1.0" encoding="utf-8"?>
<sst xmlns="http://schemas.openxmlformats.org/spreadsheetml/2006/main" count="259" uniqueCount="120">
  <si>
    <r>
      <t xml:space="preserve">2017年梅里斯达斡尔族区事业单位公开招聘
工作人员总成绩
</t>
    </r>
    <r>
      <rPr>
        <b/>
        <sz val="12"/>
        <rFont val="宋体"/>
        <family val="0"/>
      </rPr>
      <t>（房屋征收与补偿办公室  专业不限）</t>
    </r>
  </si>
  <si>
    <t>序号</t>
  </si>
  <si>
    <t>姓名</t>
  </si>
  <si>
    <t>性别</t>
  </si>
  <si>
    <t>准考证号</t>
  </si>
  <si>
    <t>笔试成绩</t>
  </si>
  <si>
    <t>折比后</t>
  </si>
  <si>
    <t>面试成绩</t>
  </si>
  <si>
    <t>总成绩</t>
  </si>
  <si>
    <t>总名次</t>
  </si>
  <si>
    <t>岳长宏</t>
  </si>
  <si>
    <t>女</t>
  </si>
  <si>
    <t>21102</t>
  </si>
  <si>
    <t>孙琳尧</t>
  </si>
  <si>
    <t>21014</t>
  </si>
  <si>
    <t>薛诚</t>
  </si>
  <si>
    <t>21025</t>
  </si>
  <si>
    <t>高禹</t>
  </si>
  <si>
    <t>21072</t>
  </si>
  <si>
    <t>吕常鑫</t>
  </si>
  <si>
    <t>男</t>
  </si>
  <si>
    <t>21112</t>
  </si>
  <si>
    <t>关欣</t>
  </si>
  <si>
    <t>21101</t>
  </si>
  <si>
    <t>刘博</t>
  </si>
  <si>
    <t>21097</t>
  </si>
  <si>
    <t>张萃原</t>
  </si>
  <si>
    <t>21107</t>
  </si>
  <si>
    <t>曹欣阳</t>
  </si>
  <si>
    <t>21065</t>
  </si>
  <si>
    <t>缺考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</si>
  <si>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（劳动保障事务所  专业不限）</t>
    </r>
  </si>
  <si>
    <t>林璐</t>
  </si>
  <si>
    <t>22014</t>
  </si>
  <si>
    <t>侯晶</t>
  </si>
  <si>
    <t>22025</t>
  </si>
  <si>
    <t>王丹</t>
  </si>
  <si>
    <t>22017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</si>
  <si>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（不动产登记中心  限达斡尔族）</t>
    </r>
  </si>
  <si>
    <t>敖欢</t>
  </si>
  <si>
    <t>23038</t>
  </si>
  <si>
    <t>鄂丽君</t>
  </si>
  <si>
    <t>23039</t>
  </si>
  <si>
    <t>王黎</t>
  </si>
  <si>
    <t>23004</t>
  </si>
  <si>
    <t>李思慧</t>
  </si>
  <si>
    <t>23024</t>
  </si>
  <si>
    <t>鄂冰婧</t>
  </si>
  <si>
    <t>23015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</si>
  <si>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（不动产登记中心  专业不限）</t>
    </r>
  </si>
  <si>
    <t>王淼</t>
  </si>
  <si>
    <t>24006</t>
  </si>
  <si>
    <t>曲丹丹</t>
  </si>
  <si>
    <t>24045</t>
  </si>
  <si>
    <t>辛玲</t>
  </si>
  <si>
    <t>24042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</si>
  <si>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（电子商务孵化中心  专业不限）</t>
    </r>
  </si>
  <si>
    <t>姜淼</t>
  </si>
  <si>
    <t>25084</t>
  </si>
  <si>
    <t>李博</t>
  </si>
  <si>
    <t>25016</t>
  </si>
  <si>
    <t>杜魏琦</t>
  </si>
  <si>
    <t>25054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</si>
  <si>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（机关事务服务中心  专业不限）</t>
    </r>
  </si>
  <si>
    <t>呼茹旭</t>
  </si>
  <si>
    <t>26102</t>
  </si>
  <si>
    <t>李双双</t>
  </si>
  <si>
    <t>26182</t>
  </si>
  <si>
    <t>郎宇萌</t>
  </si>
  <si>
    <t>26119</t>
  </si>
  <si>
    <t>訾妍</t>
  </si>
  <si>
    <t>26149</t>
  </si>
  <si>
    <t>钱程</t>
  </si>
  <si>
    <t>26146</t>
  </si>
  <si>
    <t>梁丽丽</t>
  </si>
  <si>
    <t>26128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</si>
  <si>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（机构编制数据管理中心  专业不限）</t>
    </r>
  </si>
  <si>
    <t>张琪</t>
  </si>
  <si>
    <t>27106</t>
  </si>
  <si>
    <t>曹颖</t>
  </si>
  <si>
    <t>27038</t>
  </si>
  <si>
    <t>刘霄</t>
  </si>
  <si>
    <t>27092</t>
  </si>
  <si>
    <t>王卓识</t>
  </si>
  <si>
    <t>27073</t>
  </si>
  <si>
    <t>李慧</t>
  </si>
  <si>
    <t>27103</t>
  </si>
  <si>
    <t>谭振冬</t>
  </si>
  <si>
    <t>27066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</si>
  <si>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（中小微企业服务中心  专业不限）</t>
    </r>
  </si>
  <si>
    <t>王广超</t>
  </si>
  <si>
    <t>28138</t>
  </si>
  <si>
    <t>商春园</t>
  </si>
  <si>
    <t>28023</t>
  </si>
  <si>
    <t>孔令玲</t>
  </si>
  <si>
    <t>28072</t>
  </si>
  <si>
    <t>李超</t>
  </si>
  <si>
    <t>28181</t>
  </si>
  <si>
    <t>孙美健</t>
  </si>
  <si>
    <t>28100</t>
  </si>
  <si>
    <t>陈雪</t>
  </si>
  <si>
    <t>28095</t>
  </si>
  <si>
    <t>陈鹤楠</t>
  </si>
  <si>
    <t>28144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</si>
  <si>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（政务服务中心管理办公室  限达斡尔族）</t>
    </r>
  </si>
  <si>
    <t>德思凯</t>
  </si>
  <si>
    <t>29020</t>
  </si>
  <si>
    <t>吴瑾</t>
  </si>
  <si>
    <t>29006</t>
  </si>
  <si>
    <t>邵婷</t>
  </si>
  <si>
    <t>29033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</si>
  <si>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（统计普查中心  专业不限）</t>
    </r>
  </si>
  <si>
    <t>潘旭</t>
  </si>
  <si>
    <t>30027</t>
  </si>
  <si>
    <t>郭琦</t>
  </si>
  <si>
    <t>30013</t>
  </si>
  <si>
    <t>王宇</t>
  </si>
  <si>
    <t>30016</t>
  </si>
  <si>
    <t>姜楠</t>
  </si>
  <si>
    <t>30055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</si>
</sst>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78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="110" zoomScaleNormal="110" workbookViewId="0" topLeftCell="A1">
      <selection activeCell="K3" sqref="K3"/>
    </sheetView>
  </sheetViews>
  <sheetFormatPr defaultColWidth="9.00390625" defaultRowHeight="14.25"/>
  <cols>
    <col min="1" max="1" width="4.75390625" style="1" customWidth="1"/>
    <col min="2" max="2" width="7.75390625" style="18" customWidth="1"/>
    <col min="3" max="3" width="5.625" style="2" customWidth="1"/>
    <col min="4" max="4" width="8.75390625" style="3" customWidth="1"/>
    <col min="5" max="5" width="8.875" style="1" customWidth="1"/>
    <col min="6" max="6" width="7.00390625" style="1" customWidth="1"/>
    <col min="7" max="7" width="9.00390625" style="4" customWidth="1"/>
    <col min="8" max="8" width="7.875" style="4" customWidth="1"/>
    <col min="9" max="9" width="7.75390625" style="4" customWidth="1"/>
    <col min="10" max="10" width="7.375" style="5" customWidth="1"/>
    <col min="11" max="16384" width="9.00390625" style="4" customWidth="1"/>
  </cols>
  <sheetData>
    <row r="1" spans="1:10" ht="8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9" customFormat="1" ht="30" customHeight="1">
      <c r="A2" s="19" t="s">
        <v>1</v>
      </c>
      <c r="B2" s="20" t="s">
        <v>2</v>
      </c>
      <c r="C2" s="19" t="s">
        <v>3</v>
      </c>
      <c r="D2" s="21" t="s">
        <v>4</v>
      </c>
      <c r="E2" s="19" t="s">
        <v>5</v>
      </c>
      <c r="F2" s="19" t="s">
        <v>6</v>
      </c>
      <c r="G2" s="19" t="s">
        <v>7</v>
      </c>
      <c r="H2" s="19" t="s">
        <v>6</v>
      </c>
      <c r="I2" s="19" t="s">
        <v>8</v>
      </c>
      <c r="J2" s="19" t="s">
        <v>9</v>
      </c>
    </row>
    <row r="3" spans="1:10" ht="30" customHeight="1">
      <c r="A3" s="7">
        <v>1</v>
      </c>
      <c r="B3" s="22" t="s">
        <v>10</v>
      </c>
      <c r="C3" s="7" t="s">
        <v>11</v>
      </c>
      <c r="D3" s="8" t="s">
        <v>12</v>
      </c>
      <c r="E3" s="28">
        <v>77</v>
      </c>
      <c r="F3" s="11">
        <f aca="true" t="shared" si="0" ref="F3:F11">E3*0.6</f>
        <v>46.199999999999996</v>
      </c>
      <c r="G3" s="13">
        <v>86</v>
      </c>
      <c r="H3" s="13">
        <f aca="true" t="shared" si="1" ref="H3:H10">G3*0.4</f>
        <v>34.4</v>
      </c>
      <c r="I3" s="13">
        <f aca="true" t="shared" si="2" ref="I3:I10">F3+H3</f>
        <v>80.6</v>
      </c>
      <c r="J3" s="14">
        <v>1</v>
      </c>
    </row>
    <row r="4" spans="1:10" ht="30" customHeight="1">
      <c r="A4" s="7">
        <v>2</v>
      </c>
      <c r="B4" s="22" t="s">
        <v>13</v>
      </c>
      <c r="C4" s="7" t="s">
        <v>11</v>
      </c>
      <c r="D4" s="8" t="s">
        <v>14</v>
      </c>
      <c r="E4" s="28">
        <v>75</v>
      </c>
      <c r="F4" s="11">
        <f t="shared" si="0"/>
        <v>45</v>
      </c>
      <c r="G4" s="13">
        <v>81.2</v>
      </c>
      <c r="H4" s="13">
        <f t="shared" si="1"/>
        <v>32.480000000000004</v>
      </c>
      <c r="I4" s="13">
        <f t="shared" si="2"/>
        <v>77.48</v>
      </c>
      <c r="J4" s="14">
        <v>2</v>
      </c>
    </row>
    <row r="5" spans="1:10" ht="30" customHeight="1">
      <c r="A5" s="7">
        <v>3</v>
      </c>
      <c r="B5" s="22" t="s">
        <v>15</v>
      </c>
      <c r="C5" s="7" t="s">
        <v>11</v>
      </c>
      <c r="D5" s="8" t="s">
        <v>16</v>
      </c>
      <c r="E5" s="28">
        <v>77</v>
      </c>
      <c r="F5" s="11">
        <f t="shared" si="0"/>
        <v>46.199999999999996</v>
      </c>
      <c r="G5" s="13">
        <v>77.6</v>
      </c>
      <c r="H5" s="13">
        <f t="shared" si="1"/>
        <v>31.04</v>
      </c>
      <c r="I5" s="13">
        <f t="shared" si="2"/>
        <v>77.24</v>
      </c>
      <c r="J5" s="14">
        <v>3</v>
      </c>
    </row>
    <row r="6" spans="1:10" ht="30" customHeight="1">
      <c r="A6" s="7">
        <v>4</v>
      </c>
      <c r="B6" s="22" t="s">
        <v>17</v>
      </c>
      <c r="C6" s="7" t="s">
        <v>11</v>
      </c>
      <c r="D6" s="8" t="s">
        <v>18</v>
      </c>
      <c r="E6" s="28">
        <v>69</v>
      </c>
      <c r="F6" s="11">
        <f t="shared" si="0"/>
        <v>41.4</v>
      </c>
      <c r="G6" s="13">
        <v>83.8</v>
      </c>
      <c r="H6" s="13">
        <f t="shared" si="1"/>
        <v>33.52</v>
      </c>
      <c r="I6" s="13">
        <f t="shared" si="2"/>
        <v>74.92</v>
      </c>
      <c r="J6" s="14">
        <v>4</v>
      </c>
    </row>
    <row r="7" spans="1:10" ht="30" customHeight="1">
      <c r="A7" s="7">
        <v>5</v>
      </c>
      <c r="B7" s="22" t="s">
        <v>19</v>
      </c>
      <c r="C7" s="7" t="s">
        <v>20</v>
      </c>
      <c r="D7" s="8" t="s">
        <v>21</v>
      </c>
      <c r="E7" s="28">
        <v>73</v>
      </c>
      <c r="F7" s="11">
        <f t="shared" si="0"/>
        <v>43.8</v>
      </c>
      <c r="G7" s="13">
        <v>77.2</v>
      </c>
      <c r="H7" s="13">
        <f t="shared" si="1"/>
        <v>30.880000000000003</v>
      </c>
      <c r="I7" s="13">
        <f t="shared" si="2"/>
        <v>74.68</v>
      </c>
      <c r="J7" s="14">
        <v>5</v>
      </c>
    </row>
    <row r="8" spans="1:10" ht="30" customHeight="1">
      <c r="A8" s="7">
        <v>6</v>
      </c>
      <c r="B8" s="22" t="s">
        <v>22</v>
      </c>
      <c r="C8" s="7" t="s">
        <v>11</v>
      </c>
      <c r="D8" s="8" t="s">
        <v>23</v>
      </c>
      <c r="E8" s="28">
        <v>69</v>
      </c>
      <c r="F8" s="11">
        <f t="shared" si="0"/>
        <v>41.4</v>
      </c>
      <c r="G8" s="13">
        <v>79.2</v>
      </c>
      <c r="H8" s="13">
        <f t="shared" si="1"/>
        <v>31.680000000000003</v>
      </c>
      <c r="I8" s="13">
        <f t="shared" si="2"/>
        <v>73.08</v>
      </c>
      <c r="J8" s="14">
        <v>6</v>
      </c>
    </row>
    <row r="9" spans="1:10" ht="30" customHeight="1">
      <c r="A9" s="7">
        <v>7</v>
      </c>
      <c r="B9" s="22" t="s">
        <v>24</v>
      </c>
      <c r="C9" s="7" t="s">
        <v>11</v>
      </c>
      <c r="D9" s="8" t="s">
        <v>25</v>
      </c>
      <c r="E9" s="28">
        <v>69</v>
      </c>
      <c r="F9" s="11">
        <f t="shared" si="0"/>
        <v>41.4</v>
      </c>
      <c r="G9" s="13">
        <v>78</v>
      </c>
      <c r="H9" s="13">
        <f t="shared" si="1"/>
        <v>31.200000000000003</v>
      </c>
      <c r="I9" s="13">
        <f t="shared" si="2"/>
        <v>72.6</v>
      </c>
      <c r="J9" s="14">
        <v>7</v>
      </c>
    </row>
    <row r="10" spans="1:10" ht="30" customHeight="1">
      <c r="A10" s="7">
        <v>8</v>
      </c>
      <c r="B10" s="22" t="s">
        <v>26</v>
      </c>
      <c r="C10" s="7" t="s">
        <v>11</v>
      </c>
      <c r="D10" s="8" t="s">
        <v>27</v>
      </c>
      <c r="E10" s="28">
        <v>69</v>
      </c>
      <c r="F10" s="11">
        <f t="shared" si="0"/>
        <v>41.4</v>
      </c>
      <c r="G10" s="13">
        <v>73.2</v>
      </c>
      <c r="H10" s="13">
        <f t="shared" si="1"/>
        <v>29.28</v>
      </c>
      <c r="I10" s="13">
        <f t="shared" si="2"/>
        <v>70.68</v>
      </c>
      <c r="J10" s="14">
        <v>8</v>
      </c>
    </row>
    <row r="11" spans="1:10" ht="30" customHeight="1">
      <c r="A11" s="7">
        <v>9</v>
      </c>
      <c r="B11" s="22" t="s">
        <v>28</v>
      </c>
      <c r="C11" s="7" t="s">
        <v>11</v>
      </c>
      <c r="D11" s="8" t="s">
        <v>29</v>
      </c>
      <c r="E11" s="28">
        <v>69</v>
      </c>
      <c r="F11" s="11">
        <f t="shared" si="0"/>
        <v>41.4</v>
      </c>
      <c r="G11" s="23" t="s">
        <v>30</v>
      </c>
      <c r="H11" s="13">
        <v>0</v>
      </c>
      <c r="I11" s="13">
        <f>F11</f>
        <v>41.4</v>
      </c>
      <c r="J11" s="14">
        <v>9</v>
      </c>
    </row>
    <row r="13" spans="1:3" ht="28.5" customHeight="1">
      <c r="A13" s="4"/>
      <c r="B13" s="4"/>
      <c r="C13" s="1"/>
    </row>
    <row r="14" spans="1:3" ht="14.25">
      <c r="A14" s="4"/>
      <c r="B14" s="4"/>
      <c r="C14" s="1"/>
    </row>
    <row r="15" spans="1:3" ht="25.5" customHeight="1">
      <c r="A15" s="4"/>
      <c r="B15" s="4"/>
      <c r="C15" s="1"/>
    </row>
    <row r="16" spans="1:3" ht="14.25">
      <c r="A16" s="4"/>
      <c r="B16" s="4"/>
      <c r="C16" s="1"/>
    </row>
    <row r="17" spans="1:3" ht="22.5" customHeight="1">
      <c r="A17" s="4"/>
      <c r="B17" s="4"/>
      <c r="C17" s="1"/>
    </row>
  </sheetData>
  <sheetProtection/>
  <autoFilter ref="A2:J11">
    <sortState ref="A3:J17">
      <sortCondition descending="1" sortBy="value" ref="I3:I17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L3" sqref="L3"/>
    </sheetView>
  </sheetViews>
  <sheetFormatPr defaultColWidth="9.00390625" defaultRowHeight="14.25"/>
  <cols>
    <col min="1" max="1" width="4.50390625" style="1" customWidth="1"/>
    <col min="2" max="2" width="6.875" style="2" customWidth="1"/>
    <col min="3" max="3" width="5.75390625" style="2" customWidth="1"/>
    <col min="4" max="4" width="8.75390625" style="3" customWidth="1"/>
    <col min="5" max="5" width="8.875" style="1" customWidth="1"/>
    <col min="6" max="6" width="7.375" style="1" customWidth="1"/>
    <col min="7" max="7" width="9.00390625" style="1" customWidth="1"/>
    <col min="8" max="8" width="7.50390625" style="1" customWidth="1"/>
    <col min="9" max="9" width="7.50390625" style="4" customWidth="1"/>
    <col min="10" max="10" width="9.375" style="5" customWidth="1"/>
    <col min="11" max="16384" width="9.00390625" style="4" customWidth="1"/>
  </cols>
  <sheetData>
    <row r="1" spans="1:10" ht="78.75" customHeight="1">
      <c r="A1" s="6" t="s">
        <v>111</v>
      </c>
      <c r="B1" s="6"/>
      <c r="C1" s="6"/>
      <c r="D1" s="6"/>
      <c r="E1" s="6"/>
      <c r="F1" s="6"/>
      <c r="G1" s="6"/>
      <c r="H1" s="6"/>
      <c r="I1" s="6"/>
      <c r="J1" s="6"/>
    </row>
    <row r="2" spans="1:10" ht="36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7.75" customHeight="1">
      <c r="A3" s="7">
        <v>1</v>
      </c>
      <c r="B3" s="7" t="s">
        <v>112</v>
      </c>
      <c r="C3" s="7" t="s">
        <v>11</v>
      </c>
      <c r="D3" s="8" t="s">
        <v>113</v>
      </c>
      <c r="E3" s="10">
        <v>82</v>
      </c>
      <c r="F3" s="11">
        <f>E3*0.6</f>
        <v>49.199999999999996</v>
      </c>
      <c r="G3" s="12">
        <v>84.2</v>
      </c>
      <c r="H3" s="12">
        <f>G3*0.4</f>
        <v>33.68</v>
      </c>
      <c r="I3" s="13">
        <f>F3+H3</f>
        <v>82.88</v>
      </c>
      <c r="J3" s="14">
        <v>1</v>
      </c>
    </row>
    <row r="4" spans="1:10" ht="27.75" customHeight="1">
      <c r="A4" s="7">
        <v>2</v>
      </c>
      <c r="B4" s="7" t="s">
        <v>114</v>
      </c>
      <c r="C4" s="7" t="s">
        <v>11</v>
      </c>
      <c r="D4" s="8" t="s">
        <v>115</v>
      </c>
      <c r="E4" s="10">
        <v>79</v>
      </c>
      <c r="F4" s="11">
        <f>E4*0.6</f>
        <v>47.4</v>
      </c>
      <c r="G4" s="12">
        <v>77</v>
      </c>
      <c r="H4" s="12">
        <f>G4*0.4</f>
        <v>30.8</v>
      </c>
      <c r="I4" s="13">
        <f>F4+H4</f>
        <v>78.2</v>
      </c>
      <c r="J4" s="14">
        <v>2</v>
      </c>
    </row>
    <row r="5" spans="1:10" ht="27.75" customHeight="1">
      <c r="A5" s="7">
        <v>3</v>
      </c>
      <c r="B5" s="7" t="s">
        <v>116</v>
      </c>
      <c r="C5" s="7" t="s">
        <v>20</v>
      </c>
      <c r="D5" s="8" t="s">
        <v>117</v>
      </c>
      <c r="E5" s="10">
        <v>77</v>
      </c>
      <c r="F5" s="11">
        <f>E5*0.6</f>
        <v>46.199999999999996</v>
      </c>
      <c r="G5" s="12">
        <v>79.6</v>
      </c>
      <c r="H5" s="12">
        <f>G5*0.4</f>
        <v>31.84</v>
      </c>
      <c r="I5" s="13">
        <f>F5+H5</f>
        <v>78.03999999999999</v>
      </c>
      <c r="J5" s="14">
        <v>3</v>
      </c>
    </row>
    <row r="6" spans="1:10" ht="27.75" customHeight="1">
      <c r="A6" s="7">
        <v>4</v>
      </c>
      <c r="B6" s="7" t="s">
        <v>118</v>
      </c>
      <c r="C6" s="7" t="s">
        <v>11</v>
      </c>
      <c r="D6" s="8" t="s">
        <v>119</v>
      </c>
      <c r="E6" s="10">
        <v>77</v>
      </c>
      <c r="F6" s="11">
        <f>E6*0.6</f>
        <v>46.199999999999996</v>
      </c>
      <c r="G6" s="12">
        <v>77.6</v>
      </c>
      <c r="H6" s="12">
        <f>G6*0.4</f>
        <v>31.04</v>
      </c>
      <c r="I6" s="13">
        <f>F6+H6</f>
        <v>77.24</v>
      </c>
      <c r="J6" s="14">
        <v>4</v>
      </c>
    </row>
    <row r="8" spans="1:2" ht="33.75" customHeight="1">
      <c r="A8" s="4"/>
      <c r="B8" s="4"/>
    </row>
    <row r="9" spans="1:2" ht="14.25">
      <c r="A9" s="4"/>
      <c r="B9" s="4"/>
    </row>
    <row r="10" spans="1:2" ht="30" customHeight="1">
      <c r="A10" s="4"/>
      <c r="B10" s="4"/>
    </row>
    <row r="11" spans="1:2" ht="14.25">
      <c r="A11" s="4"/>
      <c r="B11" s="4"/>
    </row>
    <row r="12" spans="1:2" ht="33" customHeight="1">
      <c r="A12" s="4"/>
      <c r="B12" s="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A1" sqref="A1:J1"/>
    </sheetView>
  </sheetViews>
  <sheetFormatPr defaultColWidth="9.00390625" defaultRowHeight="14.25"/>
  <cols>
    <col min="1" max="1" width="4.875" style="1" customWidth="1"/>
    <col min="2" max="2" width="6.50390625" style="18" customWidth="1"/>
    <col min="3" max="3" width="5.75390625" style="2" customWidth="1"/>
    <col min="4" max="4" width="9.00390625" style="3" customWidth="1"/>
    <col min="5" max="5" width="9.375" style="1" customWidth="1"/>
    <col min="6" max="6" width="7.625" style="2" customWidth="1"/>
    <col min="7" max="7" width="8.25390625" style="4" customWidth="1"/>
    <col min="8" max="8" width="7.875" style="4" customWidth="1"/>
    <col min="9" max="9" width="7.125" style="4" customWidth="1"/>
    <col min="10" max="10" width="6.875" style="5" customWidth="1"/>
    <col min="11" max="16384" width="9.00390625" style="4" customWidth="1"/>
  </cols>
  <sheetData>
    <row r="1" spans="1:10" ht="82.5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9" t="s">
        <v>1</v>
      </c>
      <c r="B2" s="22" t="s">
        <v>2</v>
      </c>
      <c r="C2" s="9" t="s">
        <v>3</v>
      </c>
      <c r="D2" s="27" t="s">
        <v>4</v>
      </c>
      <c r="E2" s="7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30" customHeight="1">
      <c r="A3" s="9">
        <v>1</v>
      </c>
      <c r="B3" s="22" t="s">
        <v>32</v>
      </c>
      <c r="C3" s="9" t="s">
        <v>11</v>
      </c>
      <c r="D3" s="27" t="s">
        <v>33</v>
      </c>
      <c r="E3" s="28">
        <v>74</v>
      </c>
      <c r="F3" s="11">
        <f>E3*0.6</f>
        <v>44.4</v>
      </c>
      <c r="G3" s="13">
        <v>82.2</v>
      </c>
      <c r="H3" s="13">
        <f>G3*0.4</f>
        <v>32.88</v>
      </c>
      <c r="I3" s="13">
        <f>F3+H3</f>
        <v>77.28</v>
      </c>
      <c r="J3" s="14">
        <v>1</v>
      </c>
    </row>
    <row r="4" spans="1:10" ht="30" customHeight="1">
      <c r="A4" s="9">
        <v>2</v>
      </c>
      <c r="B4" s="22" t="s">
        <v>34</v>
      </c>
      <c r="C4" s="9" t="s">
        <v>11</v>
      </c>
      <c r="D4" s="27" t="s">
        <v>35</v>
      </c>
      <c r="E4" s="28">
        <v>74</v>
      </c>
      <c r="F4" s="11">
        <f>E4*0.6</f>
        <v>44.4</v>
      </c>
      <c r="G4" s="13">
        <v>80.6</v>
      </c>
      <c r="H4" s="13">
        <f>G4*0.4</f>
        <v>32.24</v>
      </c>
      <c r="I4" s="13">
        <f>F4+H4</f>
        <v>76.64</v>
      </c>
      <c r="J4" s="14">
        <v>2</v>
      </c>
    </row>
    <row r="5" spans="1:10" ht="30" customHeight="1">
      <c r="A5" s="9">
        <v>3</v>
      </c>
      <c r="B5" s="22" t="s">
        <v>36</v>
      </c>
      <c r="C5" s="7" t="s">
        <v>11</v>
      </c>
      <c r="D5" s="27" t="s">
        <v>37</v>
      </c>
      <c r="E5" s="28">
        <v>73</v>
      </c>
      <c r="F5" s="11">
        <f>E5*0.6</f>
        <v>43.8</v>
      </c>
      <c r="G5" s="13">
        <v>80.4</v>
      </c>
      <c r="H5" s="13">
        <f>G5*0.4</f>
        <v>32.160000000000004</v>
      </c>
      <c r="I5" s="13">
        <f>F5+H5</f>
        <v>75.96000000000001</v>
      </c>
      <c r="J5" s="14">
        <v>3</v>
      </c>
    </row>
    <row r="7" spans="1:2" ht="24" customHeight="1">
      <c r="A7" s="4"/>
      <c r="B7" s="4"/>
    </row>
    <row r="8" spans="1:2" ht="14.25">
      <c r="A8" s="4"/>
      <c r="B8" s="4"/>
    </row>
    <row r="9" spans="1:2" ht="21" customHeight="1">
      <c r="A9" s="4"/>
      <c r="B9" s="4"/>
    </row>
    <row r="10" spans="1:2" ht="14.25">
      <c r="A10" s="4"/>
      <c r="B10" s="4"/>
    </row>
    <row r="11" spans="1:2" ht="27" customHeight="1">
      <c r="A11" s="4"/>
      <c r="B11" s="4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110" zoomScaleNormal="110" workbookViewId="0" topLeftCell="A1">
      <selection activeCell="I3" sqref="I3"/>
    </sheetView>
  </sheetViews>
  <sheetFormatPr defaultColWidth="9.00390625" defaultRowHeight="14.25"/>
  <cols>
    <col min="1" max="1" width="4.75390625" style="1" customWidth="1"/>
    <col min="2" max="2" width="7.50390625" style="24" customWidth="1"/>
    <col min="3" max="3" width="5.50390625" style="1" customWidth="1"/>
    <col min="4" max="4" width="9.25390625" style="3" customWidth="1"/>
    <col min="5" max="5" width="8.75390625" style="1" customWidth="1"/>
    <col min="6" max="6" width="7.25390625" style="2" customWidth="1"/>
    <col min="7" max="7" width="8.75390625" style="1" customWidth="1"/>
    <col min="8" max="8" width="7.625" style="1" customWidth="1"/>
    <col min="9" max="9" width="8.125" style="4" customWidth="1"/>
    <col min="10" max="10" width="6.625" style="5" customWidth="1"/>
    <col min="11" max="16384" width="9.00390625" style="4" customWidth="1"/>
  </cols>
  <sheetData>
    <row r="1" spans="1:10" ht="87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1</v>
      </c>
      <c r="B2" s="22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30" customHeight="1">
      <c r="A3" s="7">
        <v>1</v>
      </c>
      <c r="B3" s="22" t="s">
        <v>39</v>
      </c>
      <c r="C3" s="7" t="s">
        <v>20</v>
      </c>
      <c r="D3" s="8" t="s">
        <v>40</v>
      </c>
      <c r="E3" s="26">
        <v>69</v>
      </c>
      <c r="F3" s="11">
        <f>E3*0.6</f>
        <v>41.4</v>
      </c>
      <c r="G3" s="12">
        <v>79.4</v>
      </c>
      <c r="H3" s="12">
        <f>G3*0.4</f>
        <v>31.760000000000005</v>
      </c>
      <c r="I3" s="13">
        <f>F3+H3</f>
        <v>73.16</v>
      </c>
      <c r="J3" s="14">
        <v>1</v>
      </c>
    </row>
    <row r="4" spans="1:10" ht="30" customHeight="1">
      <c r="A4" s="7">
        <v>2</v>
      </c>
      <c r="B4" s="22" t="s">
        <v>41</v>
      </c>
      <c r="C4" s="7" t="s">
        <v>11</v>
      </c>
      <c r="D4" s="8" t="s">
        <v>42</v>
      </c>
      <c r="E4" s="26">
        <v>66</v>
      </c>
      <c r="F4" s="11">
        <f>E4*0.6</f>
        <v>39.6</v>
      </c>
      <c r="G4" s="12">
        <v>82</v>
      </c>
      <c r="H4" s="12">
        <f>G4*0.4</f>
        <v>32.800000000000004</v>
      </c>
      <c r="I4" s="13">
        <f>F4+H4</f>
        <v>72.4</v>
      </c>
      <c r="J4" s="14">
        <v>2</v>
      </c>
    </row>
    <row r="5" spans="1:10" ht="30" customHeight="1">
      <c r="A5" s="7">
        <v>3</v>
      </c>
      <c r="B5" s="22" t="s">
        <v>43</v>
      </c>
      <c r="C5" s="7" t="s">
        <v>11</v>
      </c>
      <c r="D5" s="8" t="s">
        <v>44</v>
      </c>
      <c r="E5" s="26">
        <v>65</v>
      </c>
      <c r="F5" s="11">
        <f>E5*0.6</f>
        <v>39</v>
      </c>
      <c r="G5" s="12">
        <v>77</v>
      </c>
      <c r="H5" s="12">
        <f>G5*0.4</f>
        <v>30.8</v>
      </c>
      <c r="I5" s="13">
        <f>F5+H5</f>
        <v>69.8</v>
      </c>
      <c r="J5" s="14">
        <v>3</v>
      </c>
    </row>
    <row r="6" spans="1:10" ht="30" customHeight="1">
      <c r="A6" s="7">
        <v>4</v>
      </c>
      <c r="B6" s="22" t="s">
        <v>45</v>
      </c>
      <c r="C6" s="7" t="s">
        <v>11</v>
      </c>
      <c r="D6" s="8" t="s">
        <v>46</v>
      </c>
      <c r="E6" s="26">
        <v>65</v>
      </c>
      <c r="F6" s="11">
        <f>E6*0.6</f>
        <v>39</v>
      </c>
      <c r="G6" s="12">
        <v>76.6</v>
      </c>
      <c r="H6" s="12">
        <f>G6*0.4</f>
        <v>30.64</v>
      </c>
      <c r="I6" s="13">
        <f>F6+H6</f>
        <v>69.64</v>
      </c>
      <c r="J6" s="14">
        <v>4</v>
      </c>
    </row>
    <row r="7" spans="1:10" ht="30" customHeight="1">
      <c r="A7" s="7">
        <v>5</v>
      </c>
      <c r="B7" s="22" t="s">
        <v>47</v>
      </c>
      <c r="C7" s="7" t="s">
        <v>11</v>
      </c>
      <c r="D7" s="8" t="s">
        <v>48</v>
      </c>
      <c r="E7" s="26">
        <v>65</v>
      </c>
      <c r="F7" s="11">
        <f>E7*0.6</f>
        <v>39</v>
      </c>
      <c r="G7" s="12">
        <v>74.2</v>
      </c>
      <c r="H7" s="12">
        <f>G7*0.4</f>
        <v>29.680000000000003</v>
      </c>
      <c r="I7" s="13">
        <f>F7+H7</f>
        <v>68.68</v>
      </c>
      <c r="J7" s="14">
        <v>5</v>
      </c>
    </row>
    <row r="9" spans="1:3" ht="31.5" customHeight="1">
      <c r="A9" s="4"/>
      <c r="B9" s="4"/>
      <c r="C9" s="2"/>
    </row>
    <row r="10" spans="1:3" ht="14.25">
      <c r="A10" s="4"/>
      <c r="B10" s="4"/>
      <c r="C10" s="2"/>
    </row>
    <row r="11" spans="1:3" ht="24" customHeight="1">
      <c r="A11" s="4"/>
      <c r="B11" s="4"/>
      <c r="C11" s="2"/>
    </row>
    <row r="12" spans="1:3" ht="14.25">
      <c r="A12" s="4"/>
      <c r="B12" s="4"/>
      <c r="C12" s="2"/>
    </row>
    <row r="13" spans="1:3" ht="30.75" customHeight="1">
      <c r="A13" s="4"/>
      <c r="B13" s="4"/>
      <c r="C13" s="2"/>
    </row>
  </sheetData>
  <sheetProtection/>
  <autoFilter ref="A2:J7">
    <sortState ref="A3:J13">
      <sortCondition descending="1" sortBy="value" ref="I3:I13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I2" sqref="I2"/>
    </sheetView>
  </sheetViews>
  <sheetFormatPr defaultColWidth="9.00390625" defaultRowHeight="14.25"/>
  <cols>
    <col min="1" max="1" width="5.125" style="1" customWidth="1"/>
    <col min="2" max="2" width="7.50390625" style="24" customWidth="1"/>
    <col min="3" max="3" width="5.625" style="1" customWidth="1"/>
    <col min="4" max="4" width="8.625" style="3" customWidth="1"/>
    <col min="5" max="5" width="8.875" style="1" customWidth="1"/>
    <col min="6" max="6" width="7.375" style="2" customWidth="1"/>
    <col min="7" max="7" width="9.00390625" style="4" customWidth="1"/>
    <col min="8" max="8" width="7.875" style="4" customWidth="1"/>
    <col min="9" max="9" width="7.50390625" style="4" customWidth="1"/>
    <col min="10" max="10" width="8.375" style="5" customWidth="1"/>
    <col min="11" max="16384" width="9.00390625" style="4" customWidth="1"/>
  </cols>
  <sheetData>
    <row r="1" spans="1:10" ht="84" customHeight="1">
      <c r="A1" s="6" t="s">
        <v>49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1</v>
      </c>
      <c r="B2" s="22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4.75" customHeight="1">
      <c r="A3" s="7">
        <v>1</v>
      </c>
      <c r="B3" s="22" t="s">
        <v>50</v>
      </c>
      <c r="C3" s="7" t="s">
        <v>11</v>
      </c>
      <c r="D3" s="8" t="s">
        <v>51</v>
      </c>
      <c r="E3" s="25">
        <v>75</v>
      </c>
      <c r="F3" s="11">
        <f>E3*0.6</f>
        <v>45</v>
      </c>
      <c r="G3" s="13">
        <v>80</v>
      </c>
      <c r="H3" s="13">
        <f>G3*0.4</f>
        <v>32</v>
      </c>
      <c r="I3" s="13">
        <f>F3+H3</f>
        <v>77</v>
      </c>
      <c r="J3" s="14">
        <v>1</v>
      </c>
    </row>
    <row r="4" spans="1:10" ht="24.75" customHeight="1">
      <c r="A4" s="7">
        <v>2</v>
      </c>
      <c r="B4" s="22" t="s">
        <v>52</v>
      </c>
      <c r="C4" s="7" t="s">
        <v>11</v>
      </c>
      <c r="D4" s="8" t="s">
        <v>53</v>
      </c>
      <c r="E4" s="25">
        <v>74</v>
      </c>
      <c r="F4" s="11">
        <f>E4*0.6</f>
        <v>44.4</v>
      </c>
      <c r="G4" s="13">
        <v>78</v>
      </c>
      <c r="H4" s="13">
        <f>G4*0.4</f>
        <v>31.200000000000003</v>
      </c>
      <c r="I4" s="13">
        <f>F4+H4</f>
        <v>75.6</v>
      </c>
      <c r="J4" s="14">
        <v>2</v>
      </c>
    </row>
    <row r="5" spans="1:10" ht="24.75" customHeight="1">
      <c r="A5" s="7">
        <v>3</v>
      </c>
      <c r="B5" s="22" t="s">
        <v>54</v>
      </c>
      <c r="C5" s="7" t="s">
        <v>11</v>
      </c>
      <c r="D5" s="8" t="s">
        <v>55</v>
      </c>
      <c r="E5" s="25">
        <v>71</v>
      </c>
      <c r="F5" s="11">
        <f>E5*0.6</f>
        <v>42.6</v>
      </c>
      <c r="G5" s="13">
        <v>77.4</v>
      </c>
      <c r="H5" s="13">
        <f>G5*0.4</f>
        <v>30.960000000000004</v>
      </c>
      <c r="I5" s="13">
        <f>F5+H5</f>
        <v>73.56</v>
      </c>
      <c r="J5" s="14">
        <v>3</v>
      </c>
    </row>
    <row r="7" spans="1:3" ht="24.75" customHeight="1">
      <c r="A7" s="4"/>
      <c r="B7" s="4"/>
      <c r="C7" s="2"/>
    </row>
    <row r="8" spans="1:3" ht="14.25">
      <c r="A8" s="4"/>
      <c r="B8" s="4"/>
      <c r="C8" s="2"/>
    </row>
    <row r="9" spans="1:3" ht="24.75" customHeight="1">
      <c r="A9" s="4"/>
      <c r="B9" s="4"/>
      <c r="C9" s="2"/>
    </row>
    <row r="10" spans="1:3" ht="14.25">
      <c r="A10" s="4"/>
      <c r="B10" s="4"/>
      <c r="C10" s="2"/>
    </row>
    <row r="11" spans="1:3" ht="21" customHeight="1">
      <c r="A11" s="4"/>
      <c r="B11" s="4"/>
      <c r="C11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K1" sqref="K1"/>
    </sheetView>
  </sheetViews>
  <sheetFormatPr defaultColWidth="9.00390625" defaultRowHeight="14.25"/>
  <cols>
    <col min="1" max="1" width="4.875" style="1" customWidth="1"/>
    <col min="2" max="2" width="6.875" style="18" customWidth="1"/>
    <col min="3" max="3" width="5.375" style="2" customWidth="1"/>
    <col min="4" max="4" width="8.75390625" style="3" customWidth="1"/>
    <col min="5" max="5" width="8.50390625" style="1" customWidth="1"/>
    <col min="6" max="6" width="8.00390625" style="2" customWidth="1"/>
    <col min="7" max="7" width="9.00390625" style="1" customWidth="1"/>
    <col min="8" max="8" width="7.875" style="1" customWidth="1"/>
    <col min="9" max="9" width="7.50390625" style="1" customWidth="1"/>
    <col min="10" max="10" width="8.00390625" style="15" customWidth="1"/>
    <col min="11" max="16384" width="9.00390625" style="1" customWidth="1"/>
  </cols>
  <sheetData>
    <row r="1" spans="1:10" ht="87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1</v>
      </c>
      <c r="B2" s="22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4.75" customHeight="1">
      <c r="A3" s="7">
        <v>1</v>
      </c>
      <c r="B3" s="22" t="s">
        <v>57</v>
      </c>
      <c r="C3" s="7" t="s">
        <v>11</v>
      </c>
      <c r="D3" s="8" t="s">
        <v>58</v>
      </c>
      <c r="E3" s="10">
        <v>82</v>
      </c>
      <c r="F3" s="11">
        <f>E3*0.6</f>
        <v>49.199999999999996</v>
      </c>
      <c r="G3" s="12">
        <v>77.6</v>
      </c>
      <c r="H3" s="12">
        <f>G3*0.4</f>
        <v>31.04</v>
      </c>
      <c r="I3" s="12">
        <f>F3+H3</f>
        <v>80.24</v>
      </c>
      <c r="J3" s="16">
        <v>1</v>
      </c>
    </row>
    <row r="4" spans="1:10" ht="24.75" customHeight="1">
      <c r="A4" s="7">
        <v>2</v>
      </c>
      <c r="B4" s="22" t="s">
        <v>59</v>
      </c>
      <c r="C4" s="7" t="s">
        <v>11</v>
      </c>
      <c r="D4" s="8" t="s">
        <v>60</v>
      </c>
      <c r="E4" s="10">
        <v>74</v>
      </c>
      <c r="F4" s="11">
        <f>E4*0.6</f>
        <v>44.4</v>
      </c>
      <c r="G4" s="12">
        <v>79.2</v>
      </c>
      <c r="H4" s="12">
        <f>G4*0.4</f>
        <v>31.680000000000003</v>
      </c>
      <c r="I4" s="12">
        <f>F4+H4</f>
        <v>76.08</v>
      </c>
      <c r="J4" s="16">
        <v>2</v>
      </c>
    </row>
    <row r="5" spans="1:10" ht="24.75" customHeight="1">
      <c r="A5" s="7">
        <v>3</v>
      </c>
      <c r="B5" s="22" t="s">
        <v>61</v>
      </c>
      <c r="C5" s="7" t="s">
        <v>20</v>
      </c>
      <c r="D5" s="8" t="s">
        <v>62</v>
      </c>
      <c r="E5" s="10">
        <v>73</v>
      </c>
      <c r="F5" s="11">
        <f>E5*0.6</f>
        <v>43.8</v>
      </c>
      <c r="G5" s="12">
        <v>74.2</v>
      </c>
      <c r="H5" s="12">
        <f>G5*0.4</f>
        <v>29.680000000000003</v>
      </c>
      <c r="I5" s="12">
        <f>F5+H5</f>
        <v>73.48</v>
      </c>
      <c r="J5" s="16">
        <v>3</v>
      </c>
    </row>
    <row r="7" spans="1:2" ht="31.5" customHeight="1">
      <c r="A7" s="4"/>
      <c r="B7" s="4"/>
    </row>
    <row r="8" spans="1:2" ht="14.25">
      <c r="A8" s="4"/>
      <c r="B8" s="4"/>
    </row>
    <row r="9" spans="1:2" ht="24.75" customHeight="1">
      <c r="A9" s="4"/>
      <c r="B9" s="4"/>
    </row>
    <row r="10" spans="1:2" ht="14.25">
      <c r="A10" s="4"/>
      <c r="B10" s="4"/>
    </row>
    <row r="11" spans="1:2" ht="27.75" customHeight="1">
      <c r="A11" s="4"/>
      <c r="B11" s="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selection activeCell="L3" sqref="L3"/>
    </sheetView>
  </sheetViews>
  <sheetFormatPr defaultColWidth="9.00390625" defaultRowHeight="14.25"/>
  <cols>
    <col min="1" max="1" width="4.875" style="1" customWidth="1"/>
    <col min="2" max="2" width="9.00390625" style="2" customWidth="1"/>
    <col min="3" max="3" width="5.50390625" style="2" customWidth="1"/>
    <col min="4" max="4" width="9.00390625" style="3" customWidth="1"/>
    <col min="5" max="5" width="8.125" style="1" customWidth="1"/>
    <col min="6" max="6" width="7.75390625" style="1" customWidth="1"/>
    <col min="7" max="7" width="7.875" style="1" customWidth="1"/>
    <col min="8" max="8" width="7.625" style="1" customWidth="1"/>
    <col min="9" max="9" width="7.875" style="1" customWidth="1"/>
    <col min="10" max="10" width="8.125" style="15" customWidth="1"/>
    <col min="11" max="16384" width="9.00390625" style="1" customWidth="1"/>
  </cols>
  <sheetData>
    <row r="1" spans="1:10" ht="84.75" customHeight="1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</row>
    <row r="2" spans="1:10" s="17" customFormat="1" ht="30" customHeight="1">
      <c r="A2" s="19" t="s">
        <v>1</v>
      </c>
      <c r="B2" s="19" t="s">
        <v>2</v>
      </c>
      <c r="C2" s="19" t="s">
        <v>3</v>
      </c>
      <c r="D2" s="21" t="s">
        <v>4</v>
      </c>
      <c r="E2" s="19" t="s">
        <v>5</v>
      </c>
      <c r="F2" s="19" t="s">
        <v>6</v>
      </c>
      <c r="G2" s="19" t="s">
        <v>7</v>
      </c>
      <c r="H2" s="19" t="s">
        <v>6</v>
      </c>
      <c r="I2" s="19" t="s">
        <v>8</v>
      </c>
      <c r="J2" s="19" t="s">
        <v>9</v>
      </c>
    </row>
    <row r="3" spans="1:10" ht="30" customHeight="1">
      <c r="A3" s="7">
        <v>1</v>
      </c>
      <c r="B3" s="7" t="s">
        <v>64</v>
      </c>
      <c r="C3" s="7" t="s">
        <v>11</v>
      </c>
      <c r="D3" s="8" t="s">
        <v>65</v>
      </c>
      <c r="E3" s="10">
        <v>85</v>
      </c>
      <c r="F3" s="11">
        <f aca="true" t="shared" si="0" ref="F3:F8">E3*0.6</f>
        <v>51</v>
      </c>
      <c r="G3" s="12">
        <v>82.6</v>
      </c>
      <c r="H3" s="12">
        <f aca="true" t="shared" si="1" ref="H3:H8">G3*0.4</f>
        <v>33.04</v>
      </c>
      <c r="I3" s="12">
        <f aca="true" t="shared" si="2" ref="I3:I8">F3+H3</f>
        <v>84.03999999999999</v>
      </c>
      <c r="J3" s="16">
        <v>1</v>
      </c>
    </row>
    <row r="4" spans="1:10" ht="30" customHeight="1">
      <c r="A4" s="7">
        <v>2</v>
      </c>
      <c r="B4" s="7" t="s">
        <v>66</v>
      </c>
      <c r="C4" s="7" t="s">
        <v>11</v>
      </c>
      <c r="D4" s="8" t="s">
        <v>67</v>
      </c>
      <c r="E4" s="10">
        <v>85</v>
      </c>
      <c r="F4" s="11">
        <f t="shared" si="0"/>
        <v>51</v>
      </c>
      <c r="G4" s="12">
        <v>82.6</v>
      </c>
      <c r="H4" s="12">
        <f t="shared" si="1"/>
        <v>33.04</v>
      </c>
      <c r="I4" s="12">
        <f t="shared" si="2"/>
        <v>84.03999999999999</v>
      </c>
      <c r="J4" s="16">
        <v>1</v>
      </c>
    </row>
    <row r="5" spans="1:10" ht="30" customHeight="1">
      <c r="A5" s="7">
        <v>3</v>
      </c>
      <c r="B5" s="7" t="s">
        <v>68</v>
      </c>
      <c r="C5" s="7" t="s">
        <v>11</v>
      </c>
      <c r="D5" s="8" t="s">
        <v>69</v>
      </c>
      <c r="E5" s="10">
        <v>77</v>
      </c>
      <c r="F5" s="11">
        <f t="shared" si="0"/>
        <v>46.199999999999996</v>
      </c>
      <c r="G5" s="12">
        <v>81</v>
      </c>
      <c r="H5" s="12">
        <f t="shared" si="1"/>
        <v>32.4</v>
      </c>
      <c r="I5" s="12">
        <f t="shared" si="2"/>
        <v>78.6</v>
      </c>
      <c r="J5" s="16">
        <v>3</v>
      </c>
    </row>
    <row r="6" spans="1:10" ht="30" customHeight="1">
      <c r="A6" s="7">
        <v>4</v>
      </c>
      <c r="B6" s="7" t="s">
        <v>70</v>
      </c>
      <c r="C6" s="7" t="s">
        <v>11</v>
      </c>
      <c r="D6" s="8" t="s">
        <v>71</v>
      </c>
      <c r="E6" s="10">
        <v>77</v>
      </c>
      <c r="F6" s="11">
        <f t="shared" si="0"/>
        <v>46.199999999999996</v>
      </c>
      <c r="G6" s="12">
        <v>79</v>
      </c>
      <c r="H6" s="12">
        <f t="shared" si="1"/>
        <v>31.6</v>
      </c>
      <c r="I6" s="12">
        <f t="shared" si="2"/>
        <v>77.8</v>
      </c>
      <c r="J6" s="16">
        <v>4</v>
      </c>
    </row>
    <row r="7" spans="1:10" ht="30" customHeight="1">
      <c r="A7" s="7">
        <v>5</v>
      </c>
      <c r="B7" s="7" t="s">
        <v>72</v>
      </c>
      <c r="C7" s="7" t="s">
        <v>11</v>
      </c>
      <c r="D7" s="8" t="s">
        <v>73</v>
      </c>
      <c r="E7" s="10">
        <v>75</v>
      </c>
      <c r="F7" s="11">
        <f t="shared" si="0"/>
        <v>45</v>
      </c>
      <c r="G7" s="12">
        <v>79.6</v>
      </c>
      <c r="H7" s="12">
        <f t="shared" si="1"/>
        <v>31.84</v>
      </c>
      <c r="I7" s="12">
        <f t="shared" si="2"/>
        <v>76.84</v>
      </c>
      <c r="J7" s="16">
        <v>5</v>
      </c>
    </row>
    <row r="8" spans="1:10" ht="30" customHeight="1">
      <c r="A8" s="7">
        <v>6</v>
      </c>
      <c r="B8" s="7" t="s">
        <v>74</v>
      </c>
      <c r="C8" s="7" t="s">
        <v>11</v>
      </c>
      <c r="D8" s="8" t="s">
        <v>75</v>
      </c>
      <c r="E8" s="10">
        <v>75</v>
      </c>
      <c r="F8" s="11">
        <f t="shared" si="0"/>
        <v>45</v>
      </c>
      <c r="G8" s="12">
        <v>78.2</v>
      </c>
      <c r="H8" s="12">
        <f t="shared" si="1"/>
        <v>31.28</v>
      </c>
      <c r="I8" s="12">
        <f t="shared" si="2"/>
        <v>76.28</v>
      </c>
      <c r="J8" s="16">
        <v>6</v>
      </c>
    </row>
    <row r="10" spans="1:2" ht="24.75" customHeight="1">
      <c r="A10" s="4"/>
      <c r="B10" s="4"/>
    </row>
    <row r="11" spans="1:2" ht="14.25">
      <c r="A11" s="4"/>
      <c r="B11" s="4"/>
    </row>
    <row r="12" spans="1:2" ht="25.5" customHeight="1">
      <c r="A12" s="4"/>
      <c r="B12" s="4"/>
    </row>
    <row r="13" spans="1:2" ht="14.25">
      <c r="A13" s="4"/>
      <c r="B13" s="4"/>
    </row>
    <row r="14" spans="1:2" ht="28.5" customHeight="1">
      <c r="A14" s="4"/>
      <c r="B14" s="4"/>
    </row>
  </sheetData>
  <sheetProtection/>
  <autoFilter ref="A2:J8">
    <sortState ref="A3:J14">
      <sortCondition descending="1" sortBy="value" ref="I3:I14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selection activeCell="L4" sqref="L4"/>
    </sheetView>
  </sheetViews>
  <sheetFormatPr defaultColWidth="9.00390625" defaultRowHeight="14.25"/>
  <cols>
    <col min="1" max="1" width="4.75390625" style="1" customWidth="1"/>
    <col min="2" max="2" width="7.875" style="2" customWidth="1"/>
    <col min="3" max="3" width="6.00390625" style="2" customWidth="1"/>
    <col min="4" max="4" width="8.00390625" style="3" customWidth="1"/>
    <col min="5" max="5" width="8.00390625" style="1" customWidth="1"/>
    <col min="6" max="6" width="7.50390625" style="1" customWidth="1"/>
    <col min="7" max="7" width="9.00390625" style="1" customWidth="1"/>
    <col min="8" max="8" width="8.50390625" style="1" customWidth="1"/>
    <col min="9" max="9" width="7.625" style="1" customWidth="1"/>
    <col min="10" max="10" width="6.875" style="15" customWidth="1"/>
    <col min="11" max="16384" width="9.00390625" style="1" customWidth="1"/>
  </cols>
  <sheetData>
    <row r="1" spans="1:10" ht="88.5" customHeight="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</row>
    <row r="2" spans="1:10" s="17" customFormat="1" ht="30" customHeight="1">
      <c r="A2" s="19" t="s">
        <v>1</v>
      </c>
      <c r="B2" s="19" t="s">
        <v>2</v>
      </c>
      <c r="C2" s="19" t="s">
        <v>3</v>
      </c>
      <c r="D2" s="21" t="s">
        <v>4</v>
      </c>
      <c r="E2" s="19" t="s">
        <v>5</v>
      </c>
      <c r="F2" s="19" t="s">
        <v>6</v>
      </c>
      <c r="G2" s="19" t="s">
        <v>7</v>
      </c>
      <c r="H2" s="19" t="s">
        <v>6</v>
      </c>
      <c r="I2" s="19" t="s">
        <v>8</v>
      </c>
      <c r="J2" s="19" t="s">
        <v>9</v>
      </c>
    </row>
    <row r="3" spans="1:10" ht="24.75" customHeight="1">
      <c r="A3" s="7">
        <v>1</v>
      </c>
      <c r="B3" s="7" t="s">
        <v>77</v>
      </c>
      <c r="C3" s="7" t="s">
        <v>11</v>
      </c>
      <c r="D3" s="8" t="s">
        <v>78</v>
      </c>
      <c r="E3" s="10">
        <v>86</v>
      </c>
      <c r="F3" s="11">
        <f aca="true" t="shared" si="0" ref="F3:F8">E3*0.6</f>
        <v>51.6</v>
      </c>
      <c r="G3" s="12">
        <v>81.4</v>
      </c>
      <c r="H3" s="12">
        <f aca="true" t="shared" si="1" ref="H3:H8">G3*0.4</f>
        <v>32.56</v>
      </c>
      <c r="I3" s="12">
        <f aca="true" t="shared" si="2" ref="I3:I8">F3+H3</f>
        <v>84.16</v>
      </c>
      <c r="J3" s="16">
        <v>1</v>
      </c>
    </row>
    <row r="4" spans="1:10" ht="24.75" customHeight="1">
      <c r="A4" s="7">
        <v>2</v>
      </c>
      <c r="B4" s="7" t="s">
        <v>79</v>
      </c>
      <c r="C4" s="7" t="s">
        <v>11</v>
      </c>
      <c r="D4" s="8" t="s">
        <v>80</v>
      </c>
      <c r="E4" s="10">
        <v>85</v>
      </c>
      <c r="F4" s="11">
        <f t="shared" si="0"/>
        <v>51</v>
      </c>
      <c r="G4" s="12">
        <v>77</v>
      </c>
      <c r="H4" s="12">
        <f t="shared" si="1"/>
        <v>30.8</v>
      </c>
      <c r="I4" s="12">
        <f t="shared" si="2"/>
        <v>81.8</v>
      </c>
      <c r="J4" s="16">
        <v>2</v>
      </c>
    </row>
    <row r="5" spans="1:10" ht="24.75" customHeight="1">
      <c r="A5" s="7">
        <v>3</v>
      </c>
      <c r="B5" s="7" t="s">
        <v>81</v>
      </c>
      <c r="C5" s="7" t="s">
        <v>11</v>
      </c>
      <c r="D5" s="8" t="s">
        <v>82</v>
      </c>
      <c r="E5" s="10">
        <v>80</v>
      </c>
      <c r="F5" s="11">
        <f t="shared" si="0"/>
        <v>48</v>
      </c>
      <c r="G5" s="12">
        <v>79.4</v>
      </c>
      <c r="H5" s="12">
        <f t="shared" si="1"/>
        <v>31.760000000000005</v>
      </c>
      <c r="I5" s="12">
        <f t="shared" si="2"/>
        <v>79.76</v>
      </c>
      <c r="J5" s="16">
        <v>3</v>
      </c>
    </row>
    <row r="6" spans="1:10" ht="24.75" customHeight="1">
      <c r="A6" s="7">
        <v>4</v>
      </c>
      <c r="B6" s="7" t="s">
        <v>83</v>
      </c>
      <c r="C6" s="7" t="s">
        <v>20</v>
      </c>
      <c r="D6" s="8" t="s">
        <v>84</v>
      </c>
      <c r="E6" s="10">
        <v>82</v>
      </c>
      <c r="F6" s="11">
        <f t="shared" si="0"/>
        <v>49.199999999999996</v>
      </c>
      <c r="G6" s="12">
        <v>75.6</v>
      </c>
      <c r="H6" s="12">
        <f t="shared" si="1"/>
        <v>30.24</v>
      </c>
      <c r="I6" s="12">
        <f t="shared" si="2"/>
        <v>79.44</v>
      </c>
      <c r="J6" s="16">
        <v>4</v>
      </c>
    </row>
    <row r="7" spans="1:10" ht="24.75" customHeight="1">
      <c r="A7" s="7">
        <v>5</v>
      </c>
      <c r="B7" s="7" t="s">
        <v>85</v>
      </c>
      <c r="C7" s="7" t="s">
        <v>11</v>
      </c>
      <c r="D7" s="8" t="s">
        <v>86</v>
      </c>
      <c r="E7" s="10">
        <v>77</v>
      </c>
      <c r="F7" s="11">
        <f t="shared" si="0"/>
        <v>46.199999999999996</v>
      </c>
      <c r="G7" s="12">
        <v>79.6</v>
      </c>
      <c r="H7" s="12">
        <f t="shared" si="1"/>
        <v>31.84</v>
      </c>
      <c r="I7" s="12">
        <f t="shared" si="2"/>
        <v>78.03999999999999</v>
      </c>
      <c r="J7" s="16">
        <v>5</v>
      </c>
    </row>
    <row r="8" spans="1:10" ht="24.75" customHeight="1">
      <c r="A8" s="7">
        <v>6</v>
      </c>
      <c r="B8" s="7" t="s">
        <v>87</v>
      </c>
      <c r="C8" s="7" t="s">
        <v>20</v>
      </c>
      <c r="D8" s="8" t="s">
        <v>88</v>
      </c>
      <c r="E8" s="10">
        <v>78</v>
      </c>
      <c r="F8" s="11">
        <f t="shared" si="0"/>
        <v>46.8</v>
      </c>
      <c r="G8" s="12">
        <v>75.2</v>
      </c>
      <c r="H8" s="12">
        <f t="shared" si="1"/>
        <v>30.080000000000002</v>
      </c>
      <c r="I8" s="12">
        <f t="shared" si="2"/>
        <v>76.88</v>
      </c>
      <c r="J8" s="16">
        <v>6</v>
      </c>
    </row>
    <row r="10" spans="1:2" ht="30" customHeight="1">
      <c r="A10" s="4"/>
      <c r="B10" s="4"/>
    </row>
    <row r="11" spans="1:2" ht="14.25">
      <c r="A11" s="4"/>
      <c r="B11" s="4"/>
    </row>
    <row r="12" spans="1:2" ht="27" customHeight="1">
      <c r="A12" s="4"/>
      <c r="B12" s="4"/>
    </row>
    <row r="13" spans="1:2" ht="14.25">
      <c r="A13" s="4"/>
      <c r="B13" s="4"/>
    </row>
    <row r="14" spans="1:2" ht="30.75" customHeight="1">
      <c r="A14" s="4"/>
      <c r="B14" s="4"/>
    </row>
  </sheetData>
  <sheetProtection/>
  <autoFilter ref="A2:J8">
    <sortState ref="A3:J14">
      <sortCondition descending="1" sortBy="value" ref="I3:I14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="110" zoomScaleNormal="110" workbookViewId="0" topLeftCell="A1">
      <selection activeCell="I2" sqref="I2"/>
    </sheetView>
  </sheetViews>
  <sheetFormatPr defaultColWidth="9.00390625" defaultRowHeight="14.25"/>
  <cols>
    <col min="1" max="1" width="5.25390625" style="1" customWidth="1"/>
    <col min="2" max="2" width="7.25390625" style="18" customWidth="1"/>
    <col min="3" max="3" width="5.25390625" style="2" customWidth="1"/>
    <col min="4" max="4" width="9.00390625" style="3" customWidth="1"/>
    <col min="5" max="5" width="8.625" style="1" customWidth="1"/>
    <col min="6" max="6" width="7.25390625" style="1" customWidth="1"/>
    <col min="7" max="7" width="9.00390625" style="1" customWidth="1"/>
    <col min="8" max="8" width="7.75390625" style="1" customWidth="1"/>
    <col min="9" max="9" width="7.50390625" style="1" customWidth="1"/>
    <col min="10" max="10" width="6.625" style="15" customWidth="1"/>
    <col min="11" max="16384" width="9.00390625" style="1" customWidth="1"/>
  </cols>
  <sheetData>
    <row r="1" spans="1:10" ht="84" customHeight="1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</row>
    <row r="2" spans="1:10" s="17" customFormat="1" ht="30" customHeight="1">
      <c r="A2" s="19" t="s">
        <v>1</v>
      </c>
      <c r="B2" s="20" t="s">
        <v>2</v>
      </c>
      <c r="C2" s="19" t="s">
        <v>3</v>
      </c>
      <c r="D2" s="21" t="s">
        <v>4</v>
      </c>
      <c r="E2" s="19" t="s">
        <v>5</v>
      </c>
      <c r="F2" s="19" t="s">
        <v>6</v>
      </c>
      <c r="G2" s="19" t="s">
        <v>7</v>
      </c>
      <c r="H2" s="19" t="s">
        <v>6</v>
      </c>
      <c r="I2" s="19" t="s">
        <v>8</v>
      </c>
      <c r="J2" s="19" t="s">
        <v>9</v>
      </c>
    </row>
    <row r="3" spans="1:10" ht="30" customHeight="1">
      <c r="A3" s="7">
        <v>1</v>
      </c>
      <c r="B3" s="22" t="s">
        <v>90</v>
      </c>
      <c r="C3" s="7" t="s">
        <v>11</v>
      </c>
      <c r="D3" s="8" t="s">
        <v>91</v>
      </c>
      <c r="E3" s="10">
        <v>86</v>
      </c>
      <c r="F3" s="11">
        <f aca="true" t="shared" si="0" ref="F3:F9">E3*0.6</f>
        <v>51.6</v>
      </c>
      <c r="G3" s="12">
        <v>80.4</v>
      </c>
      <c r="H3" s="12">
        <f aca="true" t="shared" si="1" ref="H3:H8">G3*0.4</f>
        <v>32.160000000000004</v>
      </c>
      <c r="I3" s="12">
        <f aca="true" t="shared" si="2" ref="I3:I9">F3+H3</f>
        <v>83.76</v>
      </c>
      <c r="J3" s="16">
        <v>1</v>
      </c>
    </row>
    <row r="4" spans="1:10" ht="30" customHeight="1">
      <c r="A4" s="7">
        <v>2</v>
      </c>
      <c r="B4" s="22" t="s">
        <v>92</v>
      </c>
      <c r="C4" s="7" t="s">
        <v>11</v>
      </c>
      <c r="D4" s="8" t="s">
        <v>93</v>
      </c>
      <c r="E4" s="10">
        <v>80</v>
      </c>
      <c r="F4" s="11">
        <f t="shared" si="0"/>
        <v>48</v>
      </c>
      <c r="G4" s="12">
        <v>80.4</v>
      </c>
      <c r="H4" s="12">
        <f t="shared" si="1"/>
        <v>32.160000000000004</v>
      </c>
      <c r="I4" s="12">
        <f t="shared" si="2"/>
        <v>80.16</v>
      </c>
      <c r="J4" s="16">
        <v>2</v>
      </c>
    </row>
    <row r="5" spans="1:10" ht="30" customHeight="1">
      <c r="A5" s="7">
        <v>3</v>
      </c>
      <c r="B5" s="22" t="s">
        <v>94</v>
      </c>
      <c r="C5" s="7" t="s">
        <v>11</v>
      </c>
      <c r="D5" s="8" t="s">
        <v>95</v>
      </c>
      <c r="E5" s="10">
        <v>78</v>
      </c>
      <c r="F5" s="11">
        <f t="shared" si="0"/>
        <v>46.8</v>
      </c>
      <c r="G5" s="12">
        <v>82.8</v>
      </c>
      <c r="H5" s="12">
        <f t="shared" si="1"/>
        <v>33.12</v>
      </c>
      <c r="I5" s="12">
        <f t="shared" si="2"/>
        <v>79.91999999999999</v>
      </c>
      <c r="J5" s="16">
        <v>3</v>
      </c>
    </row>
    <row r="6" spans="1:10" ht="30" customHeight="1">
      <c r="A6" s="7">
        <v>4</v>
      </c>
      <c r="B6" s="22" t="s">
        <v>96</v>
      </c>
      <c r="C6" s="7" t="s">
        <v>11</v>
      </c>
      <c r="D6" s="8" t="s">
        <v>97</v>
      </c>
      <c r="E6" s="10">
        <v>82</v>
      </c>
      <c r="F6" s="11">
        <f t="shared" si="0"/>
        <v>49.199999999999996</v>
      </c>
      <c r="G6" s="12">
        <v>75.8</v>
      </c>
      <c r="H6" s="12">
        <f t="shared" si="1"/>
        <v>30.32</v>
      </c>
      <c r="I6" s="12">
        <f t="shared" si="2"/>
        <v>79.52</v>
      </c>
      <c r="J6" s="16">
        <v>4</v>
      </c>
    </row>
    <row r="7" spans="1:10" ht="30" customHeight="1">
      <c r="A7" s="7">
        <v>5</v>
      </c>
      <c r="B7" s="22" t="s">
        <v>98</v>
      </c>
      <c r="C7" s="7" t="s">
        <v>11</v>
      </c>
      <c r="D7" s="8" t="s">
        <v>99</v>
      </c>
      <c r="E7" s="10">
        <v>79</v>
      </c>
      <c r="F7" s="11">
        <f t="shared" si="0"/>
        <v>47.4</v>
      </c>
      <c r="G7" s="12">
        <v>77.2</v>
      </c>
      <c r="H7" s="12">
        <f t="shared" si="1"/>
        <v>30.880000000000003</v>
      </c>
      <c r="I7" s="12">
        <f t="shared" si="2"/>
        <v>78.28</v>
      </c>
      <c r="J7" s="16">
        <v>5</v>
      </c>
    </row>
    <row r="8" spans="1:10" ht="30" customHeight="1">
      <c r="A8" s="7">
        <v>6</v>
      </c>
      <c r="B8" s="22" t="s">
        <v>100</v>
      </c>
      <c r="C8" s="7" t="s">
        <v>11</v>
      </c>
      <c r="D8" s="8" t="s">
        <v>101</v>
      </c>
      <c r="E8" s="10">
        <v>77</v>
      </c>
      <c r="F8" s="11">
        <f t="shared" si="0"/>
        <v>46.199999999999996</v>
      </c>
      <c r="G8" s="12">
        <v>80</v>
      </c>
      <c r="H8" s="12">
        <f t="shared" si="1"/>
        <v>32</v>
      </c>
      <c r="I8" s="12">
        <f t="shared" si="2"/>
        <v>78.19999999999999</v>
      </c>
      <c r="J8" s="16">
        <v>6</v>
      </c>
    </row>
    <row r="9" spans="1:10" ht="30" customHeight="1">
      <c r="A9" s="7">
        <v>7</v>
      </c>
      <c r="B9" s="22" t="s">
        <v>102</v>
      </c>
      <c r="C9" s="7" t="s">
        <v>11</v>
      </c>
      <c r="D9" s="8" t="s">
        <v>103</v>
      </c>
      <c r="E9" s="10">
        <v>77</v>
      </c>
      <c r="F9" s="11">
        <f t="shared" si="0"/>
        <v>46.199999999999996</v>
      </c>
      <c r="G9" s="23" t="s">
        <v>30</v>
      </c>
      <c r="H9" s="12">
        <v>0</v>
      </c>
      <c r="I9" s="12">
        <f t="shared" si="2"/>
        <v>46.199999999999996</v>
      </c>
      <c r="J9" s="16">
        <v>7</v>
      </c>
    </row>
    <row r="11" spans="1:2" ht="27" customHeight="1">
      <c r="A11" s="4"/>
      <c r="B11" s="4"/>
    </row>
    <row r="12" spans="1:2" ht="14.25">
      <c r="A12" s="4"/>
      <c r="B12" s="4"/>
    </row>
    <row r="13" spans="1:2" ht="28.5" customHeight="1">
      <c r="A13" s="4"/>
      <c r="B13" s="4"/>
    </row>
    <row r="14" spans="1:2" ht="14.25">
      <c r="A14" s="4"/>
      <c r="B14" s="4"/>
    </row>
    <row r="15" spans="1:2" ht="36" customHeight="1">
      <c r="A15" s="4"/>
      <c r="B15" s="4"/>
    </row>
  </sheetData>
  <sheetProtection/>
  <autoFilter ref="A2:J9">
    <sortState ref="A3:J15">
      <sortCondition descending="1" sortBy="value" ref="I3:I15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K3" sqref="K3"/>
    </sheetView>
  </sheetViews>
  <sheetFormatPr defaultColWidth="9.00390625" defaultRowHeight="14.25"/>
  <cols>
    <col min="1" max="1" width="4.375" style="1" customWidth="1"/>
    <col min="2" max="2" width="7.375" style="1" customWidth="1"/>
    <col min="3" max="3" width="5.125" style="1" customWidth="1"/>
    <col min="4" max="4" width="9.125" style="3" customWidth="1"/>
    <col min="5" max="5" width="9.00390625" style="1" customWidth="1"/>
    <col min="6" max="6" width="7.50390625" style="1" customWidth="1"/>
    <col min="7" max="7" width="9.00390625" style="1" customWidth="1"/>
    <col min="8" max="8" width="7.625" style="1" customWidth="1"/>
    <col min="9" max="9" width="8.00390625" style="1" customWidth="1"/>
    <col min="10" max="10" width="8.125" style="15" customWidth="1"/>
    <col min="11" max="16384" width="9.00390625" style="1" customWidth="1"/>
  </cols>
  <sheetData>
    <row r="1" spans="1:10" ht="78.75" customHeight="1">
      <c r="A1" s="6" t="s">
        <v>104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7" customHeight="1">
      <c r="A3" s="7">
        <v>1</v>
      </c>
      <c r="B3" s="7" t="s">
        <v>105</v>
      </c>
      <c r="C3" s="7" t="s">
        <v>20</v>
      </c>
      <c r="D3" s="8" t="s">
        <v>106</v>
      </c>
      <c r="E3" s="10">
        <v>72</v>
      </c>
      <c r="F3" s="11">
        <f>E3*0.6</f>
        <v>43.199999999999996</v>
      </c>
      <c r="G3" s="12">
        <v>81</v>
      </c>
      <c r="H3" s="12">
        <f>G3*0.4</f>
        <v>32.4</v>
      </c>
      <c r="I3" s="12">
        <f>F3+H3</f>
        <v>75.6</v>
      </c>
      <c r="J3" s="16">
        <v>1</v>
      </c>
    </row>
    <row r="4" spans="1:10" ht="27" customHeight="1">
      <c r="A4" s="7">
        <v>2</v>
      </c>
      <c r="B4" s="7" t="s">
        <v>107</v>
      </c>
      <c r="C4" s="7" t="s">
        <v>11</v>
      </c>
      <c r="D4" s="8" t="s">
        <v>108</v>
      </c>
      <c r="E4" s="10">
        <v>70</v>
      </c>
      <c r="F4" s="11">
        <f>E4*0.6</f>
        <v>42</v>
      </c>
      <c r="G4" s="12">
        <v>78.8</v>
      </c>
      <c r="H4" s="12">
        <f>G4*0.4</f>
        <v>31.52</v>
      </c>
      <c r="I4" s="12">
        <f>F4+H4</f>
        <v>73.52</v>
      </c>
      <c r="J4" s="16">
        <v>2</v>
      </c>
    </row>
    <row r="5" spans="1:10" ht="27" customHeight="1">
      <c r="A5" s="7">
        <v>3</v>
      </c>
      <c r="B5" s="7" t="s">
        <v>109</v>
      </c>
      <c r="C5" s="7" t="s">
        <v>11</v>
      </c>
      <c r="D5" s="8" t="s">
        <v>110</v>
      </c>
      <c r="E5" s="10">
        <v>69</v>
      </c>
      <c r="F5" s="11">
        <f>E5*0.6</f>
        <v>41.4</v>
      </c>
      <c r="G5" s="12">
        <v>79</v>
      </c>
      <c r="H5" s="12">
        <f>G5*0.4</f>
        <v>31.6</v>
      </c>
      <c r="I5" s="12">
        <f>F5+H5</f>
        <v>73</v>
      </c>
      <c r="J5" s="16">
        <v>3</v>
      </c>
    </row>
    <row r="7" spans="1:3" ht="30" customHeight="1">
      <c r="A7" s="4"/>
      <c r="B7" s="4"/>
      <c r="C7" s="2"/>
    </row>
    <row r="8" spans="1:3" ht="15" customHeight="1">
      <c r="A8" s="4"/>
      <c r="B8" s="4"/>
      <c r="C8" s="2"/>
    </row>
    <row r="9" spans="1:3" ht="14.25">
      <c r="A9" s="4"/>
      <c r="B9" s="4"/>
      <c r="C9" s="2"/>
    </row>
    <row r="10" spans="1:3" ht="14.25">
      <c r="A10" s="4"/>
      <c r="B10" s="4"/>
      <c r="C10" s="2"/>
    </row>
    <row r="11" spans="1:3" ht="39.75" customHeight="1">
      <c r="A11" s="4"/>
      <c r="B11" s="4"/>
      <c r="C11" s="2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￡柠檬茶￡</cp:lastModifiedBy>
  <cp:lastPrinted>2018-01-27T11:19:44Z</cp:lastPrinted>
  <dcterms:created xsi:type="dcterms:W3CDTF">2015-07-07T02:14:25Z</dcterms:created>
  <dcterms:modified xsi:type="dcterms:W3CDTF">2018-01-29T03:41:47Z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