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67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'Sheet1'!$B$2:$M$15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<sst xmlns="http://schemas.openxmlformats.org/spreadsheetml/2006/main" count="188" uniqueCount="123">
  <si>
    <t>报考职位</t>
  </si>
  <si>
    <t>姓名</t>
  </si>
  <si>
    <t>性别</t>
  </si>
  <si>
    <t>出生年月</t>
  </si>
  <si>
    <t>准考证号</t>
  </si>
  <si>
    <t>政治面貌</t>
  </si>
  <si>
    <t>学历</t>
  </si>
  <si>
    <t>学位</t>
  </si>
  <si>
    <t>专业</t>
  </si>
  <si>
    <t>毕业院校</t>
  </si>
  <si>
    <t>工作单位及职务</t>
  </si>
  <si>
    <t>笔试成绩</t>
  </si>
  <si>
    <t>女</t>
  </si>
  <si>
    <t>中共党员</t>
  </si>
  <si>
    <t>本科</t>
  </si>
  <si>
    <t>学士</t>
  </si>
  <si>
    <t>湖北民族学院</t>
  </si>
  <si>
    <t>男</t>
  </si>
  <si>
    <t>法学</t>
  </si>
  <si>
    <t>1985.11</t>
  </si>
  <si>
    <t>1985.10</t>
  </si>
  <si>
    <t>本科</t>
  </si>
  <si>
    <t>1983.09</t>
  </si>
  <si>
    <t>汉语言文学</t>
  </si>
  <si>
    <t>王小平</t>
  </si>
  <si>
    <t>共青团巴东县委副书记</t>
  </si>
  <si>
    <t>李俊</t>
  </si>
  <si>
    <t>新闻学</t>
  </si>
  <si>
    <t>1984.10</t>
  </si>
  <si>
    <t>广告学</t>
  </si>
  <si>
    <t>201501009</t>
  </si>
  <si>
    <t>201506010</t>
  </si>
  <si>
    <t>201508020</t>
  </si>
  <si>
    <t>201505055</t>
  </si>
  <si>
    <t>201536066</t>
  </si>
  <si>
    <t>201501070</t>
  </si>
  <si>
    <t>75.5</t>
  </si>
  <si>
    <t>78.5</t>
  </si>
  <si>
    <t>81</t>
  </si>
  <si>
    <t>74</t>
  </si>
  <si>
    <t>77.5</t>
  </si>
  <si>
    <t>75</t>
  </si>
  <si>
    <t>73.5</t>
  </si>
  <si>
    <t>81.5</t>
  </si>
  <si>
    <t>80.5</t>
  </si>
  <si>
    <t>79</t>
  </si>
  <si>
    <t>201505199</t>
  </si>
  <si>
    <t>201501203</t>
  </si>
  <si>
    <t>201504217</t>
  </si>
  <si>
    <t>201503226</t>
  </si>
  <si>
    <t>201502247</t>
  </si>
  <si>
    <t>201510331</t>
  </si>
  <si>
    <t>201507338</t>
  </si>
  <si>
    <t>1982.03</t>
  </si>
  <si>
    <t>龚慧</t>
  </si>
  <si>
    <t>湖北师范学院</t>
  </si>
  <si>
    <t>刘成林</t>
  </si>
  <si>
    <t>1988.07</t>
  </si>
  <si>
    <t>广西民族大学</t>
  </si>
  <si>
    <t>恩施市机构编制委员会办公室调研科科员</t>
  </si>
  <si>
    <t>数学与应用数学</t>
  </si>
  <si>
    <t>湖北大学</t>
  </si>
  <si>
    <t>于贵</t>
  </si>
  <si>
    <t>1980.10</t>
  </si>
  <si>
    <t>莫凡</t>
  </si>
  <si>
    <t>中南民族大学</t>
  </si>
  <si>
    <t>恩施市委组织部干部培训中心主任</t>
  </si>
  <si>
    <t>徐焘</t>
  </si>
  <si>
    <t>计算机科学与技术</t>
  </si>
  <si>
    <t>州住房公积金管理中心办公室副主任</t>
  </si>
  <si>
    <t>1982.09</t>
  </si>
  <si>
    <t>冯婷</t>
  </si>
  <si>
    <t>1986.05</t>
  </si>
  <si>
    <t>工程管理</t>
  </si>
  <si>
    <t>刘广达</t>
  </si>
  <si>
    <t>电子商务</t>
  </si>
  <si>
    <t>武汉工程大学</t>
  </si>
  <si>
    <t>来凤县委组织部办公室主任、调研科科长</t>
  </si>
  <si>
    <t>向巍</t>
  </si>
  <si>
    <t>利川市委办公室督查室主任</t>
  </si>
  <si>
    <t>吴政</t>
  </si>
  <si>
    <t>华中科技大学文华学院</t>
  </si>
  <si>
    <t>利川市委农办副主任</t>
  </si>
  <si>
    <t>赵秀朝</t>
  </si>
  <si>
    <t>鹤峰县委办公室秘书科科长</t>
  </si>
  <si>
    <t>州委办公室工作人员</t>
  </si>
  <si>
    <t>来凤县百福司镇党委组织委员</t>
  </si>
  <si>
    <t>恩施市板桥镇党委委员、副镇长</t>
  </si>
  <si>
    <t>咸丰县清坪镇党委委员、纪委书记</t>
  </si>
  <si>
    <t>罗昌途</t>
  </si>
  <si>
    <t>外交学院</t>
  </si>
  <si>
    <t>鹤峰县政府办公室法制科科长、县法制办副主任</t>
  </si>
  <si>
    <t>州人大常委会办公室秘书科工作人员</t>
  </si>
  <si>
    <t>州政协机关办公室工作人员</t>
  </si>
  <si>
    <t>州委组织部工作人员</t>
  </si>
  <si>
    <t>州委统战部党外知识分子工作办公室工作人员</t>
  </si>
  <si>
    <t>鹤峰县容美镇党委组织委员</t>
  </si>
  <si>
    <t>州委宣传部外宣办、网管办工作人员</t>
  </si>
  <si>
    <t>州委政研室（州改革办）综合经济科工作人员</t>
  </si>
  <si>
    <t>州委老干部局办公室工作人员</t>
  </si>
  <si>
    <t>州委党校办公室工作人员</t>
  </si>
  <si>
    <t>84.4</t>
  </si>
  <si>
    <t>86</t>
  </si>
  <si>
    <t>面试成绩</t>
  </si>
  <si>
    <t>职位业务水平测试成绩</t>
  </si>
  <si>
    <t>综合成绩</t>
  </si>
  <si>
    <t>综合
排名</t>
  </si>
  <si>
    <t>88.6</t>
  </si>
  <si>
    <t>83.4</t>
  </si>
  <si>
    <t>85.6</t>
  </si>
  <si>
    <t>86.2</t>
  </si>
  <si>
    <t>84.2</t>
  </si>
  <si>
    <t>80.8</t>
  </si>
  <si>
    <t>87.5</t>
  </si>
  <si>
    <t>79.8</t>
  </si>
  <si>
    <t>80.4</t>
  </si>
  <si>
    <t>86.4</t>
  </si>
  <si>
    <t>87</t>
  </si>
  <si>
    <t>84.8</t>
  </si>
  <si>
    <t>恩施州2015年州直机关（单位）公开遴选工作人员拟录用人员名单（党群序列）</t>
  </si>
  <si>
    <t>招录计划</t>
  </si>
  <si>
    <t>州委办公室工作人员
（保密局工作）</t>
  </si>
  <si>
    <t>1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</si>
</sst>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00"/>
  </numFmts>
  <fonts count="27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b/>
      <sz val="12"/>
      <name val="宋体"/>
      <family val="0"/>
    </font>
    <font>
      <sz val="10"/>
      <name val="仿宋_GB2312"/>
      <family val="3"/>
    </font>
    <font>
      <b/>
      <sz val="10"/>
      <name val="宋体"/>
      <family val="0"/>
    </font>
    <font>
      <b/>
      <sz val="20"/>
      <name val="方正大标宋简体"/>
      <family val="4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20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184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49" fontId="21" fillId="0" borderId="10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Border="1" applyAlignment="1" quotePrefix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49" fontId="21" fillId="0" borderId="10" xfId="0" applyNumberFormat="1" applyFont="1" applyBorder="1" applyAlignment="1">
      <alignment vertical="center" wrapText="1"/>
    </xf>
    <xf numFmtId="49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A2" sqref="A1:A16384"/>
    </sheetView>
  </sheetViews>
  <sheetFormatPr defaultColWidth="9.00390625" defaultRowHeight="14.25"/>
  <cols>
    <col min="1" max="1" width="1.25" style="1" hidden="1" customWidth="1"/>
    <col min="2" max="2" width="17.625" style="1" customWidth="1"/>
    <col min="3" max="3" width="8.625" style="1" customWidth="1"/>
    <col min="4" max="4" width="7.25390625" style="1" customWidth="1"/>
    <col min="5" max="5" width="4.875" style="1" customWidth="1"/>
    <col min="6" max="6" width="8.75390625" style="1" customWidth="1"/>
    <col min="7" max="7" width="8.375" style="1" customWidth="1"/>
    <col min="8" max="8" width="6.125" style="1" customWidth="1"/>
    <col min="9" max="9" width="5.25390625" style="1" customWidth="1"/>
    <col min="10" max="10" width="11.25390625" style="1" customWidth="1"/>
    <col min="11" max="11" width="16.125" style="1" customWidth="1"/>
    <col min="12" max="12" width="26.875" style="14" customWidth="1"/>
    <col min="13" max="13" width="7.75390625" style="9" customWidth="1"/>
    <col min="14" max="14" width="7.625" style="9" customWidth="1"/>
    <col min="15" max="15" width="8.375" style="9" customWidth="1"/>
    <col min="17" max="17" width="5.75390625" style="0" customWidth="1"/>
  </cols>
  <sheetData>
    <row r="1" spans="1:17" ht="56.25" customHeight="1">
      <c r="A1" s="24" t="s">
        <v>119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s="2" customFormat="1" ht="49.5" customHeight="1">
      <c r="A2" s="15" t="s">
        <v>4</v>
      </c>
      <c r="B2" s="16" t="s">
        <v>0</v>
      </c>
      <c r="C2" s="17" t="s">
        <v>120</v>
      </c>
      <c r="D2" s="17" t="s">
        <v>1</v>
      </c>
      <c r="E2" s="17" t="s">
        <v>2</v>
      </c>
      <c r="F2" s="17" t="s">
        <v>3</v>
      </c>
      <c r="G2" s="15" t="s">
        <v>5</v>
      </c>
      <c r="H2" s="17" t="s">
        <v>6</v>
      </c>
      <c r="I2" s="17" t="s">
        <v>7</v>
      </c>
      <c r="J2" s="17" t="s">
        <v>8</v>
      </c>
      <c r="K2" s="17" t="s">
        <v>9</v>
      </c>
      <c r="L2" s="17" t="s">
        <v>10</v>
      </c>
      <c r="M2" s="17" t="s">
        <v>11</v>
      </c>
      <c r="N2" s="17" t="s">
        <v>103</v>
      </c>
      <c r="O2" s="17" t="s">
        <v>104</v>
      </c>
      <c r="P2" s="17" t="s">
        <v>105</v>
      </c>
      <c r="Q2" s="17" t="s">
        <v>106</v>
      </c>
    </row>
    <row r="3" spans="1:17" s="10" customFormat="1" ht="34.5" customHeight="1">
      <c r="A3" s="5" t="s">
        <v>47</v>
      </c>
      <c r="B3" s="11" t="s">
        <v>85</v>
      </c>
      <c r="C3" s="25">
        <v>3</v>
      </c>
      <c r="D3" s="3" t="s">
        <v>74</v>
      </c>
      <c r="E3" s="3" t="s">
        <v>17</v>
      </c>
      <c r="F3" s="5" t="s">
        <v>28</v>
      </c>
      <c r="G3" s="7" t="s">
        <v>13</v>
      </c>
      <c r="H3" s="4" t="s">
        <v>14</v>
      </c>
      <c r="I3" s="4" t="s">
        <v>15</v>
      </c>
      <c r="J3" s="3" t="s">
        <v>75</v>
      </c>
      <c r="K3" s="11" t="s">
        <v>76</v>
      </c>
      <c r="L3" s="18" t="s">
        <v>77</v>
      </c>
      <c r="M3" s="21" t="s">
        <v>44</v>
      </c>
      <c r="N3" s="21" t="s">
        <v>101</v>
      </c>
      <c r="O3" s="21"/>
      <c r="P3" s="22">
        <f aca="true" t="shared" si="0" ref="P3:P8">(M3+N3)/2</f>
        <v>82.45</v>
      </c>
      <c r="Q3" s="22">
        <v>1</v>
      </c>
    </row>
    <row r="4" spans="1:17" s="10" customFormat="1" ht="34.5" customHeight="1">
      <c r="A4" s="5" t="s">
        <v>30</v>
      </c>
      <c r="B4" s="11" t="s">
        <v>85</v>
      </c>
      <c r="C4" s="26"/>
      <c r="D4" s="3" t="s">
        <v>89</v>
      </c>
      <c r="E4" s="3" t="s">
        <v>17</v>
      </c>
      <c r="F4" s="5" t="s">
        <v>53</v>
      </c>
      <c r="G4" s="7" t="s">
        <v>13</v>
      </c>
      <c r="H4" s="4" t="s">
        <v>21</v>
      </c>
      <c r="I4" s="4" t="s">
        <v>15</v>
      </c>
      <c r="J4" s="3" t="s">
        <v>18</v>
      </c>
      <c r="K4" s="11" t="s">
        <v>90</v>
      </c>
      <c r="L4" s="18" t="s">
        <v>91</v>
      </c>
      <c r="M4" s="21" t="s">
        <v>37</v>
      </c>
      <c r="N4" s="21" t="s">
        <v>102</v>
      </c>
      <c r="O4" s="21"/>
      <c r="P4" s="22">
        <f t="shared" si="0"/>
        <v>82.25</v>
      </c>
      <c r="Q4" s="22">
        <v>2</v>
      </c>
    </row>
    <row r="5" spans="1:17" s="10" customFormat="1" ht="34.5" customHeight="1">
      <c r="A5" s="5" t="s">
        <v>35</v>
      </c>
      <c r="B5" s="11" t="s">
        <v>85</v>
      </c>
      <c r="C5" s="27"/>
      <c r="D5" s="3" t="s">
        <v>67</v>
      </c>
      <c r="E5" s="3" t="s">
        <v>17</v>
      </c>
      <c r="F5" s="5" t="s">
        <v>70</v>
      </c>
      <c r="G5" s="7" t="s">
        <v>13</v>
      </c>
      <c r="H5" s="4" t="s">
        <v>14</v>
      </c>
      <c r="I5" s="4"/>
      <c r="J5" s="3" t="s">
        <v>68</v>
      </c>
      <c r="K5" s="11" t="s">
        <v>16</v>
      </c>
      <c r="L5" s="18" t="s">
        <v>69</v>
      </c>
      <c r="M5" s="21" t="s">
        <v>41</v>
      </c>
      <c r="N5" s="21" t="s">
        <v>107</v>
      </c>
      <c r="O5" s="21"/>
      <c r="P5" s="22">
        <f t="shared" si="0"/>
        <v>81.8</v>
      </c>
      <c r="Q5" s="22">
        <v>3</v>
      </c>
    </row>
    <row r="6" spans="1:17" s="10" customFormat="1" ht="34.5" customHeight="1">
      <c r="A6" s="3" t="s">
        <v>50</v>
      </c>
      <c r="B6" s="12" t="s">
        <v>121</v>
      </c>
      <c r="C6" s="8">
        <v>1</v>
      </c>
      <c r="D6" s="8" t="s">
        <v>83</v>
      </c>
      <c r="E6" s="8" t="s">
        <v>17</v>
      </c>
      <c r="F6" s="3">
        <v>1985.08</v>
      </c>
      <c r="G6" s="7" t="s">
        <v>13</v>
      </c>
      <c r="H6" s="4" t="s">
        <v>14</v>
      </c>
      <c r="I6" s="4" t="s">
        <v>15</v>
      </c>
      <c r="J6" s="8" t="s">
        <v>18</v>
      </c>
      <c r="K6" s="12" t="s">
        <v>55</v>
      </c>
      <c r="L6" s="19" t="s">
        <v>84</v>
      </c>
      <c r="M6" s="23" t="s">
        <v>43</v>
      </c>
      <c r="N6" s="23" t="s">
        <v>108</v>
      </c>
      <c r="O6" s="23"/>
      <c r="P6" s="22">
        <f t="shared" si="0"/>
        <v>82.45</v>
      </c>
      <c r="Q6" s="22">
        <v>1</v>
      </c>
    </row>
    <row r="7" spans="1:17" s="10" customFormat="1" ht="34.5" customHeight="1">
      <c r="A7" s="5" t="s">
        <v>49</v>
      </c>
      <c r="B7" s="11" t="s">
        <v>92</v>
      </c>
      <c r="C7" s="3">
        <v>1</v>
      </c>
      <c r="D7" s="3" t="s">
        <v>80</v>
      </c>
      <c r="E7" s="3" t="s">
        <v>17</v>
      </c>
      <c r="F7" s="5" t="s">
        <v>22</v>
      </c>
      <c r="G7" s="7" t="s">
        <v>13</v>
      </c>
      <c r="H7" s="4" t="s">
        <v>14</v>
      </c>
      <c r="I7" s="4"/>
      <c r="J7" s="3" t="s">
        <v>18</v>
      </c>
      <c r="K7" s="11" t="s">
        <v>81</v>
      </c>
      <c r="L7" s="18" t="s">
        <v>82</v>
      </c>
      <c r="M7" s="21" t="s">
        <v>45</v>
      </c>
      <c r="N7" s="21" t="s">
        <v>109</v>
      </c>
      <c r="O7" s="21"/>
      <c r="P7" s="22">
        <f t="shared" si="0"/>
        <v>82.3</v>
      </c>
      <c r="Q7" s="22">
        <v>1</v>
      </c>
    </row>
    <row r="8" spans="1:17" s="10" customFormat="1" ht="34.5" customHeight="1">
      <c r="A8" s="5" t="s">
        <v>48</v>
      </c>
      <c r="B8" s="11" t="s">
        <v>93</v>
      </c>
      <c r="C8" s="3">
        <v>1</v>
      </c>
      <c r="D8" s="3" t="s">
        <v>78</v>
      </c>
      <c r="E8" s="3" t="s">
        <v>17</v>
      </c>
      <c r="F8" s="5" t="s">
        <v>22</v>
      </c>
      <c r="G8" s="7" t="s">
        <v>13</v>
      </c>
      <c r="H8" s="4" t="s">
        <v>21</v>
      </c>
      <c r="I8" s="4" t="s">
        <v>15</v>
      </c>
      <c r="J8" s="3" t="s">
        <v>27</v>
      </c>
      <c r="K8" s="11" t="s">
        <v>65</v>
      </c>
      <c r="L8" s="18" t="s">
        <v>79</v>
      </c>
      <c r="M8" s="21" t="s">
        <v>36</v>
      </c>
      <c r="N8" s="21" t="s">
        <v>110</v>
      </c>
      <c r="O8" s="21"/>
      <c r="P8" s="22">
        <f t="shared" si="0"/>
        <v>80.85</v>
      </c>
      <c r="Q8" s="22">
        <v>1</v>
      </c>
    </row>
    <row r="9" spans="1:17" s="10" customFormat="1" ht="34.5" customHeight="1">
      <c r="A9" s="5" t="s">
        <v>33</v>
      </c>
      <c r="B9" s="11" t="s">
        <v>94</v>
      </c>
      <c r="C9" s="25">
        <v>2</v>
      </c>
      <c r="D9" s="3" t="s">
        <v>62</v>
      </c>
      <c r="E9" s="3" t="s">
        <v>17</v>
      </c>
      <c r="F9" s="5" t="s">
        <v>63</v>
      </c>
      <c r="G9" s="7" t="s">
        <v>13</v>
      </c>
      <c r="H9" s="4" t="s">
        <v>14</v>
      </c>
      <c r="I9" s="4" t="s">
        <v>15</v>
      </c>
      <c r="J9" s="3" t="s">
        <v>60</v>
      </c>
      <c r="K9" s="11" t="s">
        <v>16</v>
      </c>
      <c r="L9" s="18" t="s">
        <v>87</v>
      </c>
      <c r="M9" s="21" t="s">
        <v>44</v>
      </c>
      <c r="N9" s="21" t="s">
        <v>111</v>
      </c>
      <c r="O9" s="21" t="s">
        <v>44</v>
      </c>
      <c r="P9" s="21">
        <f>M9*35%+N9*50%+O9*15%</f>
        <v>82.35000000000001</v>
      </c>
      <c r="Q9" s="22">
        <v>1</v>
      </c>
    </row>
    <row r="10" spans="1:17" s="10" customFormat="1" ht="34.5" customHeight="1">
      <c r="A10" s="5" t="s">
        <v>46</v>
      </c>
      <c r="B10" s="11" t="s">
        <v>94</v>
      </c>
      <c r="C10" s="27"/>
      <c r="D10" s="3" t="s">
        <v>71</v>
      </c>
      <c r="E10" s="3" t="s">
        <v>12</v>
      </c>
      <c r="F10" s="5" t="s">
        <v>72</v>
      </c>
      <c r="G10" s="7" t="s">
        <v>13</v>
      </c>
      <c r="H10" s="4" t="s">
        <v>14</v>
      </c>
      <c r="I10" s="4" t="s">
        <v>15</v>
      </c>
      <c r="J10" s="3" t="s">
        <v>73</v>
      </c>
      <c r="K10" s="11" t="s">
        <v>61</v>
      </c>
      <c r="L10" s="18" t="s">
        <v>86</v>
      </c>
      <c r="M10" s="21" t="s">
        <v>43</v>
      </c>
      <c r="N10" s="21" t="s">
        <v>112</v>
      </c>
      <c r="O10" s="21" t="s">
        <v>113</v>
      </c>
      <c r="P10" s="21">
        <f>M10*35%+N10*50%+O10*15%</f>
        <v>82.05</v>
      </c>
      <c r="Q10" s="22">
        <v>2</v>
      </c>
    </row>
    <row r="11" spans="1:17" s="10" customFormat="1" ht="34.5" customHeight="1">
      <c r="A11" s="5" t="s">
        <v>31</v>
      </c>
      <c r="B11" s="11" t="s">
        <v>95</v>
      </c>
      <c r="C11" s="3">
        <v>1</v>
      </c>
      <c r="D11" s="3" t="s">
        <v>54</v>
      </c>
      <c r="E11" s="3" t="s">
        <v>12</v>
      </c>
      <c r="F11" s="5" t="s">
        <v>19</v>
      </c>
      <c r="G11" s="7" t="s">
        <v>13</v>
      </c>
      <c r="H11" s="4" t="s">
        <v>14</v>
      </c>
      <c r="I11" s="4" t="s">
        <v>15</v>
      </c>
      <c r="J11" s="3" t="s">
        <v>23</v>
      </c>
      <c r="K11" s="11" t="s">
        <v>55</v>
      </c>
      <c r="L11" s="18" t="s">
        <v>96</v>
      </c>
      <c r="M11" s="21" t="s">
        <v>38</v>
      </c>
      <c r="N11" s="21" t="s">
        <v>114</v>
      </c>
      <c r="O11" s="21"/>
      <c r="P11" s="22">
        <f>(M11+N11)/2</f>
        <v>80.4</v>
      </c>
      <c r="Q11" s="22">
        <v>1</v>
      </c>
    </row>
    <row r="12" spans="1:17" s="10" customFormat="1" ht="34.5" customHeight="1">
      <c r="A12" s="5" t="s">
        <v>52</v>
      </c>
      <c r="B12" s="11" t="s">
        <v>97</v>
      </c>
      <c r="C12" s="5" t="s">
        <v>122</v>
      </c>
      <c r="D12" s="5" t="s">
        <v>26</v>
      </c>
      <c r="E12" s="5" t="s">
        <v>17</v>
      </c>
      <c r="F12" s="5" t="s">
        <v>19</v>
      </c>
      <c r="G12" s="6" t="s">
        <v>13</v>
      </c>
      <c r="H12" s="5" t="s">
        <v>14</v>
      </c>
      <c r="I12" s="5" t="s">
        <v>15</v>
      </c>
      <c r="J12" s="5" t="s">
        <v>23</v>
      </c>
      <c r="K12" s="13" t="s">
        <v>16</v>
      </c>
      <c r="L12" s="20" t="s">
        <v>88</v>
      </c>
      <c r="M12" s="23" t="s">
        <v>40</v>
      </c>
      <c r="N12" s="23" t="s">
        <v>115</v>
      </c>
      <c r="O12" s="23"/>
      <c r="P12" s="22">
        <f>(M12+N12)/2</f>
        <v>78.95</v>
      </c>
      <c r="Q12" s="22">
        <v>1</v>
      </c>
    </row>
    <row r="13" spans="1:17" s="10" customFormat="1" ht="34.5" customHeight="1">
      <c r="A13" s="5" t="s">
        <v>32</v>
      </c>
      <c r="B13" s="11" t="s">
        <v>98</v>
      </c>
      <c r="C13" s="3">
        <v>1</v>
      </c>
      <c r="D13" s="3" t="s">
        <v>56</v>
      </c>
      <c r="E13" s="3" t="s">
        <v>17</v>
      </c>
      <c r="F13" s="5" t="s">
        <v>57</v>
      </c>
      <c r="G13" s="7"/>
      <c r="H13" s="4" t="s">
        <v>14</v>
      </c>
      <c r="I13" s="4" t="s">
        <v>15</v>
      </c>
      <c r="J13" s="3" t="s">
        <v>23</v>
      </c>
      <c r="K13" s="11" t="s">
        <v>58</v>
      </c>
      <c r="L13" s="18" t="s">
        <v>59</v>
      </c>
      <c r="M13" s="21" t="s">
        <v>42</v>
      </c>
      <c r="N13" s="21" t="s">
        <v>116</v>
      </c>
      <c r="O13" s="21" t="s">
        <v>117</v>
      </c>
      <c r="P13" s="21">
        <f>M13*35%+N13*50%+O13*15%</f>
        <v>81.975</v>
      </c>
      <c r="Q13" s="22">
        <v>1</v>
      </c>
    </row>
    <row r="14" spans="1:17" s="10" customFormat="1" ht="34.5" customHeight="1">
      <c r="A14" s="5" t="s">
        <v>51</v>
      </c>
      <c r="B14" s="11" t="s">
        <v>99</v>
      </c>
      <c r="C14" s="5" t="s">
        <v>122</v>
      </c>
      <c r="D14" s="5" t="s">
        <v>24</v>
      </c>
      <c r="E14" s="5" t="s">
        <v>12</v>
      </c>
      <c r="F14" s="5" t="s">
        <v>20</v>
      </c>
      <c r="G14" s="6" t="s">
        <v>13</v>
      </c>
      <c r="H14" s="5" t="s">
        <v>14</v>
      </c>
      <c r="I14" s="5" t="s">
        <v>15</v>
      </c>
      <c r="J14" s="5" t="s">
        <v>23</v>
      </c>
      <c r="K14" s="13" t="s">
        <v>16</v>
      </c>
      <c r="L14" s="20" t="s">
        <v>25</v>
      </c>
      <c r="M14" s="23" t="s">
        <v>44</v>
      </c>
      <c r="N14" s="23" t="s">
        <v>118</v>
      </c>
      <c r="O14" s="23"/>
      <c r="P14" s="22">
        <f>(M14+N14)/2</f>
        <v>82.65</v>
      </c>
      <c r="Q14" s="22">
        <v>1</v>
      </c>
    </row>
    <row r="15" spans="1:17" s="10" customFormat="1" ht="34.5" customHeight="1">
      <c r="A15" s="5" t="s">
        <v>34</v>
      </c>
      <c r="B15" s="11" t="s">
        <v>100</v>
      </c>
      <c r="C15" s="3">
        <v>1</v>
      </c>
      <c r="D15" s="3" t="s">
        <v>64</v>
      </c>
      <c r="E15" s="3" t="s">
        <v>17</v>
      </c>
      <c r="F15" s="5" t="s">
        <v>20</v>
      </c>
      <c r="G15" s="7" t="s">
        <v>13</v>
      </c>
      <c r="H15" s="4" t="s">
        <v>14</v>
      </c>
      <c r="I15" s="4" t="s">
        <v>15</v>
      </c>
      <c r="J15" s="3" t="s">
        <v>29</v>
      </c>
      <c r="K15" s="11" t="s">
        <v>65</v>
      </c>
      <c r="L15" s="18" t="s">
        <v>66</v>
      </c>
      <c r="M15" s="21" t="s">
        <v>39</v>
      </c>
      <c r="N15" s="21" t="s">
        <v>111</v>
      </c>
      <c r="O15" s="21"/>
      <c r="P15" s="22">
        <f>(M15+N15)/2</f>
        <v>79.1</v>
      </c>
      <c r="Q15" s="22">
        <v>1</v>
      </c>
    </row>
  </sheetData>
  <sheetProtection/>
  <autoFilter ref="B2:M15">
    <sortState ref="B3:M15">
      <sortCondition sortBy="value" ref="B3:B15"/>
    </sortState>
  </autoFilter>
  <mergeCells count="3">
    <mergeCell ref="A1:Q1"/>
    <mergeCell ref="C3:C5"/>
    <mergeCell ref="C9:C10"/>
  </mergeCells>
  <dataValidations count="3">
    <dataValidation type="list" allowBlank="1" showInputMessage="1" showErrorMessage="1" sqref="E15 E3:E5">
      <formula1>"男,女"</formula1>
    </dataValidation>
    <dataValidation type="list" allowBlank="1" showInputMessage="1" showErrorMessage="1" sqref="H3:H15">
      <formula1>"研究生,本科,大专"</formula1>
    </dataValidation>
    <dataValidation type="list" allowBlank="1" showInputMessage="1" showErrorMessage="1" sqref="I3:I15">
      <formula1>"博士,硕士,学士,无"</formula1>
    </dataValidation>
  </dataValidations>
  <printOptions/>
  <pageMargins left="1.04" right="0.7480314960629921" top="0.54" bottom="0.1968503937007874" header="0.1968503937007874" footer="0.1574803149606299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20151208</cp:lastModifiedBy>
  <cp:lastPrinted>2016-01-27T06:31:12Z</cp:lastPrinted>
  <dcterms:created xsi:type="dcterms:W3CDTF">2015-11-02T00:30:12Z</dcterms:created>
  <dcterms:modified xsi:type="dcterms:W3CDTF">2016-01-27T06:33:40Z</dcterms:modified>
  <cp:category/>
  <cp:version/>
  <cp:contentType/>
  <cp:contentStatus/>
</cp:coreProperties>
</file>