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考试成绩折算汇总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<sst xmlns="http://schemas.openxmlformats.org/spreadsheetml/2006/main" count="105" uniqueCount="86">
  <si>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湖北省人社厅2016年度考试录用公务员体检人员名单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</si>
  <si>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</si>
  <si>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</si>
  <si>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</si>
  <si>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</si>
  <si>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</si>
  <si>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</si>
  <si>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</si>
  <si>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</si>
  <si>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面试
分数</t>
  </si>
  <si>
    <t>综合分</t>
  </si>
  <si>
    <t>毕业院校</t>
  </si>
  <si>
    <t>工作单位</t>
  </si>
  <si>
    <t>备注</t>
  </si>
  <si>
    <t>行政职业能力测验</t>
  </si>
  <si>
    <t>申论</t>
  </si>
  <si>
    <t>公安专业基础知识</t>
  </si>
  <si>
    <t>折算分</t>
  </si>
  <si>
    <t>省劳动就业管理局
主任科员及以下（一）</t>
  </si>
  <si>
    <t>2001089002</t>
  </si>
  <si>
    <t>1</t>
  </si>
  <si>
    <t>严婷</t>
  </si>
  <si>
    <t>女</t>
  </si>
  <si>
    <t>102420125130</t>
  </si>
  <si>
    <t>武汉大学</t>
  </si>
  <si>
    <t>湖北省武汉市蔡甸区监察局举报中心</t>
  </si>
  <si>
    <t>省劳动就业管理局
主任科员及以下（二）</t>
  </si>
  <si>
    <t>2001089003</t>
  </si>
  <si>
    <t>汪淼</t>
  </si>
  <si>
    <t>102420911703</t>
  </si>
  <si>
    <t>中国地质大学</t>
  </si>
  <si>
    <t>咸宁市地方税务局</t>
  </si>
  <si>
    <t>省劳动就业管理局
主任科员及以下（三）</t>
  </si>
  <si>
    <t>2001089004</t>
  </si>
  <si>
    <t>刘宇</t>
  </si>
  <si>
    <t>男</t>
  </si>
  <si>
    <t>102420805102</t>
  </si>
  <si>
    <t>华中师范大学</t>
  </si>
  <si>
    <t>武汉市长虹中学</t>
  </si>
  <si>
    <t>省医疗保险管理局
主任科员及以下（一）</t>
  </si>
  <si>
    <t>2001089005</t>
  </si>
  <si>
    <t>刘洁</t>
  </si>
  <si>
    <t>102421212104</t>
  </si>
  <si>
    <t>中国科学院大学</t>
  </si>
  <si>
    <t>无</t>
  </si>
  <si>
    <t>省医疗保险管理局
主任科员及以下（二）</t>
  </si>
  <si>
    <t>2001089006</t>
  </si>
  <si>
    <t>刘伶帱</t>
  </si>
  <si>
    <t>102420109627</t>
  </si>
  <si>
    <t>长江大学</t>
  </si>
  <si>
    <t>宜都市财政局</t>
  </si>
  <si>
    <t>医疗保险管理局
主任科员及以下（三）</t>
  </si>
  <si>
    <t>2001089007</t>
  </si>
  <si>
    <t>2</t>
  </si>
  <si>
    <t>朱江伟</t>
  </si>
  <si>
    <t>102425612117</t>
  </si>
  <si>
    <t>浙江大学</t>
  </si>
  <si>
    <t>武汉嘉诺康医药技术有限公司</t>
  </si>
  <si>
    <t>王丽波</t>
  </si>
  <si>
    <t>102420525416</t>
  </si>
  <si>
    <t>武汉理工大学</t>
  </si>
  <si>
    <t>江苏恩华药业股份
有限公司</t>
  </si>
  <si>
    <t>省社会保险局
主任科员及以下（一）</t>
  </si>
  <si>
    <t>2001089008</t>
  </si>
  <si>
    <t>李倩</t>
  </si>
  <si>
    <t>102424908929</t>
  </si>
  <si>
    <t>香港城市大学</t>
  </si>
  <si>
    <t>中国农业发展银行随州市分行</t>
  </si>
  <si>
    <t>熊莉</t>
  </si>
  <si>
    <t>102421402023</t>
  </si>
  <si>
    <t>英国纽卡斯尔大学</t>
  </si>
  <si>
    <t>省社会保险局
主任科员及以下（二）</t>
  </si>
  <si>
    <t>2001089009</t>
  </si>
  <si>
    <t>谢君</t>
  </si>
  <si>
    <t>102426002107</t>
  </si>
  <si>
    <t>湖北工业大学</t>
  </si>
  <si>
    <t>张月笛</t>
  </si>
  <si>
    <t>102422112205</t>
  </si>
  <si>
    <t>深圳本恒通实业
有限公司</t>
  </si>
  <si>
    <t>张晴</t>
  </si>
  <si>
    <t>102421109112</t>
  </si>
  <si>
    <t>武汉联投置业有限公司</t>
  </si>
  <si>
    <t>王妤佳</t>
  </si>
  <si>
    <t>102420802725</t>
  </si>
  <si>
    <t>湖北经济学院法
商学院</t>
  </si>
  <si>
    <t>武汉世纪金方医
药有限公司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</si>
</sst>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23" fillId="0" borderId="5" applyNumberFormat="0" applyFill="0" applyAlignment="0" applyProtection="0"/>
    <xf numFmtId="0" fontId="11" fillId="6" borderId="0" applyNumberFormat="0" applyBorder="0" applyAlignment="0" applyProtection="0"/>
    <xf numFmtId="0" fontId="24" fillId="8" borderId="6" applyNumberFormat="0" applyAlignment="0" applyProtection="0"/>
    <xf numFmtId="0" fontId="7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8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63" applyNumberFormat="1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>
      <alignment horizontal="center" vertical="center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178" fontId="3" fillId="0" borderId="10" xfId="64" applyNumberFormat="1" applyFont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2" fillId="0" borderId="13" xfId="63" applyNumberFormat="1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 quotePrefix="1">
      <alignment horizontal="center" vertical="center"/>
      <protection/>
    </xf>
    <xf numFmtId="0" fontId="3" fillId="0" borderId="10" xfId="64" applyNumberFormat="1" applyFont="1" applyBorder="1" applyAlignment="1" quotePrefix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17.625" style="2" customWidth="1"/>
    <col min="2" max="2" width="10.125" style="2" bestFit="1" customWidth="1"/>
    <col min="3" max="4" width="4.625" style="3" bestFit="1" customWidth="1"/>
    <col min="5" max="5" width="6.25390625" style="2" bestFit="1" customWidth="1"/>
    <col min="6" max="6" width="5.00390625" style="2" customWidth="1"/>
    <col min="7" max="7" width="12.125" style="2" bestFit="1" customWidth="1"/>
    <col min="8" max="8" width="6.625" style="2" bestFit="1" customWidth="1"/>
    <col min="9" max="9" width="6.25390625" style="2" customWidth="1"/>
    <col min="10" max="10" width="6.625" style="2" bestFit="1" customWidth="1"/>
    <col min="11" max="11" width="8.625" style="2" bestFit="1" customWidth="1"/>
    <col min="12" max="12" width="6.125" style="2" customWidth="1"/>
    <col min="13" max="13" width="0.5" style="2" hidden="1" customWidth="1"/>
    <col min="14" max="14" width="8.875" style="2" customWidth="1"/>
    <col min="15" max="15" width="14.875" style="2" bestFit="1" customWidth="1"/>
    <col min="16" max="16" width="16.50390625" style="2" customWidth="1"/>
    <col min="17" max="17" width="5.875" style="2" customWidth="1"/>
    <col min="18" max="16384" width="9.00390625" style="2" customWidth="1"/>
  </cols>
  <sheetData>
    <row r="1" spans="1:17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15" t="s">
        <v>9</v>
      </c>
      <c r="M2" s="16"/>
      <c r="N2" s="5" t="s">
        <v>10</v>
      </c>
      <c r="O2" s="5" t="s">
        <v>11</v>
      </c>
      <c r="P2" s="5" t="s">
        <v>12</v>
      </c>
      <c r="Q2" s="20" t="s">
        <v>13</v>
      </c>
    </row>
    <row r="3" spans="1:17" ht="36">
      <c r="A3" s="5"/>
      <c r="B3" s="5"/>
      <c r="C3" s="5"/>
      <c r="D3" s="5"/>
      <c r="E3" s="5"/>
      <c r="F3" s="5"/>
      <c r="G3" s="5"/>
      <c r="H3" s="5" t="s">
        <v>14</v>
      </c>
      <c r="I3" s="5" t="s">
        <v>15</v>
      </c>
      <c r="J3" s="5" t="s">
        <v>16</v>
      </c>
      <c r="K3" s="5" t="s">
        <v>17</v>
      </c>
      <c r="L3" s="15"/>
      <c r="M3" s="5" t="s">
        <v>17</v>
      </c>
      <c r="N3" s="5"/>
      <c r="O3" s="5"/>
      <c r="P3" s="5"/>
      <c r="Q3" s="21"/>
    </row>
    <row r="4" spans="1:17" s="1" customFormat="1" ht="34.5" customHeight="1">
      <c r="A4" s="6" t="s">
        <v>18</v>
      </c>
      <c r="B4" s="24" t="s">
        <v>19</v>
      </c>
      <c r="C4" s="24" t="s">
        <v>20</v>
      </c>
      <c r="D4" s="7">
        <v>1</v>
      </c>
      <c r="E4" s="24" t="s">
        <v>21</v>
      </c>
      <c r="F4" s="7" t="s">
        <v>22</v>
      </c>
      <c r="G4" s="24" t="s">
        <v>23</v>
      </c>
      <c r="H4" s="7">
        <v>67.2</v>
      </c>
      <c r="I4" s="7">
        <v>71</v>
      </c>
      <c r="J4" s="17"/>
      <c r="K4" s="7">
        <v>34.455</v>
      </c>
      <c r="L4" s="7">
        <v>83.7</v>
      </c>
      <c r="M4" s="18">
        <f aca="true" t="shared" si="0" ref="M4:M16">L4*0.5</f>
        <v>41.85</v>
      </c>
      <c r="N4" s="18">
        <f aca="true" t="shared" si="1" ref="N4:N16">K4+M4</f>
        <v>76.305</v>
      </c>
      <c r="O4" s="24" t="s">
        <v>24</v>
      </c>
      <c r="P4" s="25" t="s">
        <v>25</v>
      </c>
      <c r="Q4" s="22"/>
    </row>
    <row r="5" spans="1:17" s="1" customFormat="1" ht="34.5" customHeight="1">
      <c r="A5" s="6" t="s">
        <v>26</v>
      </c>
      <c r="B5" s="24" t="s">
        <v>27</v>
      </c>
      <c r="C5" s="24" t="s">
        <v>20</v>
      </c>
      <c r="D5" s="7">
        <v>1</v>
      </c>
      <c r="E5" s="24" t="s">
        <v>28</v>
      </c>
      <c r="F5" s="7" t="s">
        <v>22</v>
      </c>
      <c r="G5" s="24" t="s">
        <v>29</v>
      </c>
      <c r="H5" s="7">
        <v>76.8</v>
      </c>
      <c r="I5" s="7">
        <v>74</v>
      </c>
      <c r="J5" s="17"/>
      <c r="K5" s="7">
        <v>37.77</v>
      </c>
      <c r="L5" s="7">
        <v>86.1</v>
      </c>
      <c r="M5" s="18">
        <f t="shared" si="0"/>
        <v>43.05</v>
      </c>
      <c r="N5" s="18">
        <f t="shared" si="1"/>
        <v>80.82</v>
      </c>
      <c r="O5" s="24" t="s">
        <v>30</v>
      </c>
      <c r="P5" s="24" t="s">
        <v>31</v>
      </c>
      <c r="Q5" s="22"/>
    </row>
    <row r="6" spans="1:17" s="1" customFormat="1" ht="34.5" customHeight="1">
      <c r="A6" s="25" t="s">
        <v>32</v>
      </c>
      <c r="B6" s="24" t="s">
        <v>33</v>
      </c>
      <c r="C6" s="24" t="s">
        <v>20</v>
      </c>
      <c r="D6" s="7">
        <v>1</v>
      </c>
      <c r="E6" s="24" t="s">
        <v>34</v>
      </c>
      <c r="F6" s="7" t="s">
        <v>35</v>
      </c>
      <c r="G6" s="24" t="s">
        <v>36</v>
      </c>
      <c r="H6" s="7">
        <v>77.6</v>
      </c>
      <c r="I6" s="7">
        <v>68</v>
      </c>
      <c r="J6" s="17"/>
      <c r="K6" s="7">
        <v>36.64</v>
      </c>
      <c r="L6" s="7">
        <v>84.3</v>
      </c>
      <c r="M6" s="18">
        <f t="shared" si="0"/>
        <v>42.15</v>
      </c>
      <c r="N6" s="18">
        <f t="shared" si="1"/>
        <v>78.78999999999999</v>
      </c>
      <c r="O6" s="24" t="s">
        <v>37</v>
      </c>
      <c r="P6" s="24" t="s">
        <v>38</v>
      </c>
      <c r="Q6" s="22"/>
    </row>
    <row r="7" spans="1:17" s="1" customFormat="1" ht="34.5" customHeight="1">
      <c r="A7" s="8" t="s">
        <v>39</v>
      </c>
      <c r="B7" s="8" t="s">
        <v>40</v>
      </c>
      <c r="C7" s="9">
        <v>1</v>
      </c>
      <c r="D7" s="8">
        <v>1</v>
      </c>
      <c r="E7" s="8" t="s">
        <v>41</v>
      </c>
      <c r="F7" s="7" t="s">
        <v>22</v>
      </c>
      <c r="G7" s="8" t="s">
        <v>42</v>
      </c>
      <c r="H7" s="8">
        <v>77.6</v>
      </c>
      <c r="I7" s="8">
        <v>71.5</v>
      </c>
      <c r="J7" s="8"/>
      <c r="K7" s="8">
        <v>37.4275</v>
      </c>
      <c r="L7" s="8">
        <v>86.9</v>
      </c>
      <c r="M7" s="18">
        <f t="shared" si="0"/>
        <v>43.45</v>
      </c>
      <c r="N7" s="18">
        <f t="shared" si="1"/>
        <v>80.8775</v>
      </c>
      <c r="O7" s="8" t="s">
        <v>43</v>
      </c>
      <c r="P7" s="8" t="s">
        <v>44</v>
      </c>
      <c r="Q7" s="22"/>
    </row>
    <row r="8" spans="1:17" s="1" customFormat="1" ht="34.5" customHeight="1">
      <c r="A8" s="8" t="s">
        <v>45</v>
      </c>
      <c r="B8" s="8" t="s">
        <v>46</v>
      </c>
      <c r="C8" s="9" t="s">
        <v>20</v>
      </c>
      <c r="D8" s="8">
        <v>1</v>
      </c>
      <c r="E8" s="8" t="s">
        <v>47</v>
      </c>
      <c r="F8" s="7" t="s">
        <v>22</v>
      </c>
      <c r="G8" s="8" t="s">
        <v>48</v>
      </c>
      <c r="H8" s="8">
        <v>62.4</v>
      </c>
      <c r="I8" s="8">
        <v>77</v>
      </c>
      <c r="J8" s="8"/>
      <c r="K8" s="8">
        <v>34.485</v>
      </c>
      <c r="L8" s="8">
        <v>85.4</v>
      </c>
      <c r="M8" s="18">
        <f t="shared" si="0"/>
        <v>42.7</v>
      </c>
      <c r="N8" s="18">
        <f t="shared" si="1"/>
        <v>77.185</v>
      </c>
      <c r="O8" s="8" t="s">
        <v>49</v>
      </c>
      <c r="P8" s="8" t="s">
        <v>50</v>
      </c>
      <c r="Q8" s="22"/>
    </row>
    <row r="9" spans="1:17" s="1" customFormat="1" ht="34.5" customHeight="1">
      <c r="A9" s="8" t="s">
        <v>51</v>
      </c>
      <c r="B9" s="8" t="s">
        <v>52</v>
      </c>
      <c r="C9" s="9" t="s">
        <v>53</v>
      </c>
      <c r="D9" s="8">
        <v>1</v>
      </c>
      <c r="E9" s="8" t="s">
        <v>54</v>
      </c>
      <c r="F9" s="7" t="s">
        <v>35</v>
      </c>
      <c r="G9" s="8" t="s">
        <v>55</v>
      </c>
      <c r="H9" s="8">
        <v>74.4</v>
      </c>
      <c r="I9" s="8">
        <v>74.5</v>
      </c>
      <c r="J9" s="8"/>
      <c r="K9" s="8">
        <v>37.2225</v>
      </c>
      <c r="L9" s="8">
        <v>83.9</v>
      </c>
      <c r="M9" s="18">
        <f t="shared" si="0"/>
        <v>41.95</v>
      </c>
      <c r="N9" s="18">
        <f t="shared" si="1"/>
        <v>79.1725</v>
      </c>
      <c r="O9" s="8" t="s">
        <v>56</v>
      </c>
      <c r="P9" s="8" t="s">
        <v>57</v>
      </c>
      <c r="Q9" s="22"/>
    </row>
    <row r="10" spans="1:17" s="1" customFormat="1" ht="34.5" customHeight="1">
      <c r="A10" s="8"/>
      <c r="B10" s="8"/>
      <c r="C10" s="9"/>
      <c r="D10" s="8">
        <v>2</v>
      </c>
      <c r="E10" s="8" t="s">
        <v>58</v>
      </c>
      <c r="F10" s="7" t="s">
        <v>22</v>
      </c>
      <c r="G10" s="8" t="s">
        <v>59</v>
      </c>
      <c r="H10" s="8">
        <v>68.8</v>
      </c>
      <c r="I10" s="8">
        <v>72.5</v>
      </c>
      <c r="J10" s="8"/>
      <c r="K10" s="8">
        <v>35.2325</v>
      </c>
      <c r="L10" s="8">
        <v>85.4</v>
      </c>
      <c r="M10" s="18">
        <f t="shared" si="0"/>
        <v>42.7</v>
      </c>
      <c r="N10" s="18">
        <f t="shared" si="1"/>
        <v>77.9325</v>
      </c>
      <c r="O10" s="8" t="s">
        <v>60</v>
      </c>
      <c r="P10" s="8" t="s">
        <v>61</v>
      </c>
      <c r="Q10" s="22"/>
    </row>
    <row r="11" spans="1:17" s="1" customFormat="1" ht="34.5" customHeight="1">
      <c r="A11" s="10" t="s">
        <v>62</v>
      </c>
      <c r="B11" s="26" t="s">
        <v>63</v>
      </c>
      <c r="C11" s="9">
        <v>2</v>
      </c>
      <c r="D11" s="11">
        <v>1</v>
      </c>
      <c r="E11" s="26" t="s">
        <v>64</v>
      </c>
      <c r="F11" s="7" t="s">
        <v>22</v>
      </c>
      <c r="G11" s="26" t="s">
        <v>65</v>
      </c>
      <c r="H11" s="11">
        <v>74.4</v>
      </c>
      <c r="I11" s="11">
        <v>67.5</v>
      </c>
      <c r="J11" s="19"/>
      <c r="K11" s="11">
        <v>35.6475</v>
      </c>
      <c r="L11" s="11">
        <v>85.3</v>
      </c>
      <c r="M11" s="18">
        <f t="shared" si="0"/>
        <v>42.65</v>
      </c>
      <c r="N11" s="18">
        <f t="shared" si="1"/>
        <v>78.2975</v>
      </c>
      <c r="O11" s="26" t="s">
        <v>66</v>
      </c>
      <c r="P11" s="27" t="s">
        <v>67</v>
      </c>
      <c r="Q11" s="22"/>
    </row>
    <row r="12" spans="1:17" s="1" customFormat="1" ht="34.5" customHeight="1">
      <c r="A12" s="11"/>
      <c r="B12" s="11"/>
      <c r="C12" s="9"/>
      <c r="D12" s="11">
        <v>2</v>
      </c>
      <c r="E12" s="26" t="s">
        <v>68</v>
      </c>
      <c r="F12" s="7" t="s">
        <v>22</v>
      </c>
      <c r="G12" s="26" t="s">
        <v>69</v>
      </c>
      <c r="H12" s="11">
        <v>74.4</v>
      </c>
      <c r="I12" s="11">
        <v>70.5</v>
      </c>
      <c r="J12" s="19"/>
      <c r="K12" s="11">
        <v>36.3225</v>
      </c>
      <c r="L12" s="11">
        <v>83.2</v>
      </c>
      <c r="M12" s="18">
        <f t="shared" si="0"/>
        <v>41.6</v>
      </c>
      <c r="N12" s="18">
        <f t="shared" si="1"/>
        <v>77.9225</v>
      </c>
      <c r="O12" s="26" t="s">
        <v>70</v>
      </c>
      <c r="P12" s="26" t="s">
        <v>44</v>
      </c>
      <c r="Q12" s="22"/>
    </row>
    <row r="13" spans="1:17" s="1" customFormat="1" ht="34.5" customHeight="1">
      <c r="A13" s="12" t="s">
        <v>71</v>
      </c>
      <c r="B13" s="28" t="s">
        <v>72</v>
      </c>
      <c r="C13" s="14">
        <v>4</v>
      </c>
      <c r="D13" s="11">
        <v>1</v>
      </c>
      <c r="E13" s="26" t="s">
        <v>73</v>
      </c>
      <c r="F13" s="7" t="s">
        <v>22</v>
      </c>
      <c r="G13" s="26" t="s">
        <v>74</v>
      </c>
      <c r="H13" s="11">
        <v>66.4</v>
      </c>
      <c r="I13" s="11">
        <v>72.5</v>
      </c>
      <c r="J13" s="19"/>
      <c r="K13" s="11">
        <v>34.5725</v>
      </c>
      <c r="L13" s="11">
        <v>84</v>
      </c>
      <c r="M13" s="18">
        <f t="shared" si="0"/>
        <v>42</v>
      </c>
      <c r="N13" s="18">
        <f t="shared" si="1"/>
        <v>76.57249999999999</v>
      </c>
      <c r="O13" s="26" t="s">
        <v>75</v>
      </c>
      <c r="P13" s="26" t="s">
        <v>44</v>
      </c>
      <c r="Q13" s="22"/>
    </row>
    <row r="14" spans="1:17" s="1" customFormat="1" ht="34.5" customHeight="1">
      <c r="A14" s="12"/>
      <c r="B14" s="13"/>
      <c r="C14" s="14"/>
      <c r="D14" s="11">
        <v>2</v>
      </c>
      <c r="E14" s="26" t="s">
        <v>76</v>
      </c>
      <c r="F14" s="7" t="s">
        <v>22</v>
      </c>
      <c r="G14" s="26" t="s">
        <v>77</v>
      </c>
      <c r="H14" s="11">
        <v>72.8</v>
      </c>
      <c r="I14" s="11">
        <v>63.5</v>
      </c>
      <c r="J14" s="19"/>
      <c r="K14" s="11">
        <v>34.3075</v>
      </c>
      <c r="L14" s="11">
        <v>84.2</v>
      </c>
      <c r="M14" s="18">
        <f t="shared" si="0"/>
        <v>42.1</v>
      </c>
      <c r="N14" s="18">
        <f t="shared" si="1"/>
        <v>76.4075</v>
      </c>
      <c r="O14" s="26" t="s">
        <v>49</v>
      </c>
      <c r="P14" s="27" t="s">
        <v>78</v>
      </c>
      <c r="Q14" s="22"/>
    </row>
    <row r="15" spans="1:17" s="1" customFormat="1" ht="34.5" customHeight="1">
      <c r="A15" s="12"/>
      <c r="B15" s="13"/>
      <c r="C15" s="14"/>
      <c r="D15" s="11">
        <v>3</v>
      </c>
      <c r="E15" s="26" t="s">
        <v>79</v>
      </c>
      <c r="F15" s="7" t="s">
        <v>22</v>
      </c>
      <c r="G15" s="26" t="s">
        <v>80</v>
      </c>
      <c r="H15" s="11">
        <v>65.6</v>
      </c>
      <c r="I15" s="11">
        <v>69</v>
      </c>
      <c r="J15" s="8"/>
      <c r="K15" s="11">
        <v>33.565</v>
      </c>
      <c r="L15" s="11">
        <v>82</v>
      </c>
      <c r="M15" s="18">
        <f t="shared" si="0"/>
        <v>41</v>
      </c>
      <c r="N15" s="18">
        <f t="shared" si="1"/>
        <v>74.565</v>
      </c>
      <c r="O15" s="26" t="s">
        <v>60</v>
      </c>
      <c r="P15" s="27" t="s">
        <v>81</v>
      </c>
      <c r="Q15" s="23"/>
    </row>
    <row r="16" spans="1:17" s="1" customFormat="1" ht="34.5" customHeight="1">
      <c r="A16" s="12"/>
      <c r="B16" s="13"/>
      <c r="C16" s="14"/>
      <c r="D16" s="11">
        <v>4</v>
      </c>
      <c r="E16" s="26" t="s">
        <v>82</v>
      </c>
      <c r="F16" s="7" t="s">
        <v>22</v>
      </c>
      <c r="G16" s="26" t="s">
        <v>83</v>
      </c>
      <c r="H16" s="11">
        <v>67.2</v>
      </c>
      <c r="I16" s="11">
        <v>69</v>
      </c>
      <c r="J16" s="8"/>
      <c r="K16" s="11">
        <v>34.005</v>
      </c>
      <c r="L16" s="11">
        <v>80.6</v>
      </c>
      <c r="M16" s="18">
        <f t="shared" si="0"/>
        <v>40.3</v>
      </c>
      <c r="N16" s="18">
        <f t="shared" si="1"/>
        <v>74.305</v>
      </c>
      <c r="O16" s="27" t="s">
        <v>84</v>
      </c>
      <c r="P16" s="27" t="s">
        <v>85</v>
      </c>
      <c r="Q16" s="22"/>
    </row>
  </sheetData>
  <sheetProtection/>
  <mergeCells count="23">
    <mergeCell ref="A1:Q1"/>
    <mergeCell ref="H2:K2"/>
    <mergeCell ref="A2:A3"/>
    <mergeCell ref="A9:A10"/>
    <mergeCell ref="A11:A12"/>
    <mergeCell ref="A13:A16"/>
    <mergeCell ref="B2:B3"/>
    <mergeCell ref="B9:B10"/>
    <mergeCell ref="B11:B12"/>
    <mergeCell ref="B13:B16"/>
    <mergeCell ref="C2:C3"/>
    <mergeCell ref="C9:C10"/>
    <mergeCell ref="C11:C12"/>
    <mergeCell ref="C13:C16"/>
    <mergeCell ref="D2:D3"/>
    <mergeCell ref="E2:E3"/>
    <mergeCell ref="F2:F3"/>
    <mergeCell ref="G2:G3"/>
    <mergeCell ref="L2:L3"/>
    <mergeCell ref="N2:N3"/>
    <mergeCell ref="O2:O3"/>
    <mergeCell ref="P2:P3"/>
    <mergeCell ref="Q2:Q3"/>
  </mergeCells>
  <printOptions horizontalCentered="1"/>
  <pageMargins left="0.39" right="0.39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2016-06-15T00:20:36Z</cp:lastPrinted>
  <dcterms:created xsi:type="dcterms:W3CDTF">2006-09-13T11:21:51Z</dcterms:created>
  <dcterms:modified xsi:type="dcterms:W3CDTF">2016-06-30T03:14:43Z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