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activeTab="0"/>
  </bookViews>
  <sheets>
    <sheet name="综合成绩" sheetId="1" r:id="rId1"/>
    <sheet name="体检名单" sheetId="2" r:id="rId2"/>
  </sheets>
  <definedNames/>
  <calcPr fullCalcOnLoad="1"/>
</workbook>
</file>

<file path=xl/sharedStrings.xml><?xml version="1.0" encoding="utf-8"?>
<sst xmlns="http://schemas.openxmlformats.org/spreadsheetml/2006/main" count="127" uniqueCount="62">
  <si>
    <t>宜昌市水利水电局2016年集中公开招聘所属事业单位工作人员综合成绩公告</t>
  </si>
  <si>
    <t>姓名</t>
  </si>
  <si>
    <t>性别</t>
  </si>
  <si>
    <t>准考证号</t>
  </si>
  <si>
    <t>招聘单位</t>
  </si>
  <si>
    <t>招聘岗位</t>
  </si>
  <si>
    <t>笔试分数</t>
  </si>
  <si>
    <t>笔试分数40%</t>
  </si>
  <si>
    <t>面试分数</t>
  </si>
  <si>
    <t>面试分数60%</t>
  </si>
  <si>
    <t>综合成绩</t>
  </si>
  <si>
    <t>排序</t>
  </si>
  <si>
    <t>向  怡</t>
  </si>
  <si>
    <t>男</t>
  </si>
  <si>
    <t>314205019817</t>
  </si>
  <si>
    <t>黄柏河流域水资源保护综合执法支队</t>
  </si>
  <si>
    <t>水污染防治</t>
  </si>
  <si>
    <t>1</t>
  </si>
  <si>
    <t>陈璐璐</t>
  </si>
  <si>
    <t>女</t>
  </si>
  <si>
    <t>314205016403</t>
  </si>
  <si>
    <t>2</t>
  </si>
  <si>
    <t>龙珊妹</t>
  </si>
  <si>
    <t>314205018115</t>
  </si>
  <si>
    <t>3</t>
  </si>
  <si>
    <t>曹亚男</t>
  </si>
  <si>
    <t>314205016713</t>
  </si>
  <si>
    <t>4</t>
  </si>
  <si>
    <t>余  露</t>
  </si>
  <si>
    <t>314205017423</t>
  </si>
  <si>
    <t>刘俊秀</t>
  </si>
  <si>
    <t>314205019218</t>
  </si>
  <si>
    <t>郭  政</t>
  </si>
  <si>
    <t>314205016808</t>
  </si>
  <si>
    <t>水利工程管理</t>
  </si>
  <si>
    <t>李艳香</t>
  </si>
  <si>
    <t>314205018611</t>
  </si>
  <si>
    <t>杜少君</t>
  </si>
  <si>
    <t>314205016411</t>
  </si>
  <si>
    <t>龚万阳</t>
  </si>
  <si>
    <t>314205018703</t>
  </si>
  <si>
    <t>刘彤芮</t>
  </si>
  <si>
    <t>314205018029</t>
  </si>
  <si>
    <t>王宇航</t>
  </si>
  <si>
    <t>314205016914</t>
  </si>
  <si>
    <t>金晓芹</t>
  </si>
  <si>
    <t>214205011923</t>
  </si>
  <si>
    <t>执法监督</t>
  </si>
  <si>
    <t>严  璐</t>
  </si>
  <si>
    <t>214205011809</t>
  </si>
  <si>
    <t>田  爽</t>
  </si>
  <si>
    <t>214205010106</t>
  </si>
  <si>
    <t>杨  帆</t>
  </si>
  <si>
    <t>214205013328</t>
  </si>
  <si>
    <t>财务管理</t>
  </si>
  <si>
    <t>吴  洁</t>
  </si>
  <si>
    <t>214205011207</t>
  </si>
  <si>
    <t>张  晨</t>
  </si>
  <si>
    <t>214205012722</t>
  </si>
  <si>
    <t>综合成绩排序</t>
  </si>
  <si>
    <t>注：体检时间、地点另行通知。</t>
  </si>
  <si>
    <t xml:space="preserve">        宜昌市水利水电局2016年集中公开招聘所属事业单位工作人员体检名单公告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</si>
</sst>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_);_(@_)"/>
    <numFmt numFmtId="178" formatCode="mm/dd/yy_)"/>
    <numFmt numFmtId="179" formatCode="_(&quot;$&quot;* #,##0.00_);_(&quot;$&quot;* \(#,##0.00\);_(&quot;$&quot;* &quot;-&quot;??_);_(@_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0.00_);[Red]\(0.00\)"/>
    <numFmt numFmtId="183" formatCode="0.00_ "/>
  </numFmts>
  <fonts count="40"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sz val="16"/>
      <name val="黑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Arial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name val="바탕체"/>
      <family val="3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name val="蹈框"/>
      <family val="0"/>
    </font>
    <font>
      <sz val="7"/>
      <name val="Small Fonts"/>
      <family val="2"/>
    </font>
    <font>
      <sz val="10"/>
      <name val="Times New Roman"/>
      <family val="1"/>
    </font>
    <font>
      <sz val="12"/>
      <color indexed="16"/>
      <name val="宋体"/>
      <family val="0"/>
    </font>
    <font>
      <sz val="10"/>
      <name val="MS Sans Serif"/>
      <family val="2"/>
    </font>
    <font>
      <b/>
      <sz val="18"/>
      <color indexed="62"/>
      <name val="宋体"/>
      <family val="0"/>
    </font>
    <font>
      <sz val="12"/>
      <color indexed="17"/>
      <name val="宋体"/>
      <family val="0"/>
    </font>
    <font>
      <sz val="9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4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6" fillId="2" borderId="0" applyNumberFormat="0" applyBorder="0" applyAlignment="0" applyProtection="0"/>
    <xf numFmtId="0" fontId="16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7" borderId="0" applyNumberFormat="0" applyBorder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37" fontId="33" fillId="0" borderId="0">
      <alignment/>
      <protection/>
    </xf>
    <xf numFmtId="0" fontId="36" fillId="0" borderId="0">
      <alignment/>
      <protection/>
    </xf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1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5" fillId="3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8" fillId="4" borderId="0" applyNumberFormat="0" applyBorder="0" applyAlignment="0" applyProtection="0"/>
    <xf numFmtId="0" fontId="13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9" borderId="7" applyNumberFormat="0" applyAlignment="0" applyProtection="0"/>
    <xf numFmtId="0" fontId="23" fillId="20" borderId="8" applyNumberFormat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9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>
      <alignment/>
      <protection/>
    </xf>
    <xf numFmtId="18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>
      <alignment/>
      <protection/>
    </xf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19" borderId="10" applyNumberFormat="0" applyAlignment="0" applyProtection="0"/>
    <xf numFmtId="0" fontId="14" fillId="7" borderId="7" applyNumberFormat="0" applyAlignment="0" applyProtection="0"/>
    <xf numFmtId="0" fontId="31" fillId="0" borderId="0">
      <alignment/>
      <protection locked="0"/>
    </xf>
    <xf numFmtId="0" fontId="22" fillId="0" borderId="0" applyNumberFormat="0" applyFill="0" applyBorder="0" applyAlignment="0" applyProtection="0"/>
    <xf numFmtId="0" fontId="0" fillId="18" borderId="11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wrapText="1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182" fontId="1" fillId="0" borderId="13" xfId="0" applyNumberFormat="1" applyFont="1" applyBorder="1" applyAlignment="1">
      <alignment horizontal="center" vertical="center" wrapText="1"/>
    </xf>
    <xf numFmtId="183" fontId="4" fillId="0" borderId="13" xfId="0" applyNumberFormat="1" applyFont="1" applyFill="1" applyBorder="1" applyAlignment="1">
      <alignment horizontal="center" vertical="center"/>
    </xf>
    <xf numFmtId="183" fontId="4" fillId="0" borderId="13" xfId="0" applyNumberFormat="1" applyFont="1" applyBorder="1" applyAlignment="1">
      <alignment horizontal="center" vertical="center"/>
    </xf>
    <xf numFmtId="182" fontId="4" fillId="0" borderId="13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Fill="1" applyBorder="1" applyAlignment="1" quotePrefix="1">
      <alignment horizontal="center" vertical="center"/>
    </xf>
    <xf numFmtId="0" fontId="4" fillId="0" borderId="15" xfId="0" applyNumberFormat="1" applyFont="1" applyFill="1" applyBorder="1" applyAlignment="1" quotePrefix="1">
      <alignment horizontal="center" vertical="center"/>
    </xf>
    <xf numFmtId="0" fontId="4" fillId="0" borderId="16" xfId="0" applyNumberFormat="1" applyFont="1" applyFill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3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0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ColLevel_0" xfId="57"/>
    <cellStyle name="Comma [0]_1995" xfId="58"/>
    <cellStyle name="Comma_1995" xfId="59"/>
    <cellStyle name="Currency [0]_1995" xfId="60"/>
    <cellStyle name="Currency_1995" xfId="61"/>
    <cellStyle name="Header1" xfId="62"/>
    <cellStyle name="Header2" xfId="63"/>
    <cellStyle name="no dec" xfId="64"/>
    <cellStyle name="Normal_APR" xfId="65"/>
    <cellStyle name="RowLevel_0" xfId="66"/>
    <cellStyle name="Percent" xfId="67"/>
    <cellStyle name="标题" xfId="68"/>
    <cellStyle name="标题 1" xfId="69"/>
    <cellStyle name="标题 2" xfId="70"/>
    <cellStyle name="标题 3" xfId="71"/>
    <cellStyle name="标题 4" xfId="72"/>
    <cellStyle name="表标题" xfId="73"/>
    <cellStyle name="差" xfId="74"/>
    <cellStyle name="差_复件 04 干部统计数据自动生成系统（公务员）091217.01版本" xfId="75"/>
    <cellStyle name="常规 2" xfId="76"/>
    <cellStyle name="常规 5" xfId="77"/>
    <cellStyle name="常规 7" xfId="78"/>
    <cellStyle name="常规 8" xfId="79"/>
    <cellStyle name="Hyperlink" xfId="80"/>
    <cellStyle name="好" xfId="81"/>
    <cellStyle name="好_复件 04 干部统计数据自动生成系统（公务员）091217.01版本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콤마 [0]_BOILER-CO1" xfId="91"/>
    <cellStyle name="콤마_BOILER-CO1" xfId="92"/>
    <cellStyle name="통화 [0]_BOILER-CO1" xfId="93"/>
    <cellStyle name="통화_BOILER-CO1" xfId="94"/>
    <cellStyle name="표준_0N-HANDLING " xfId="95"/>
    <cellStyle name="霓付 [0]_97MBO" xfId="96"/>
    <cellStyle name="霓付_97MBO" xfId="97"/>
    <cellStyle name="烹拳 [0]_97MBO" xfId="98"/>
    <cellStyle name="烹拳_97MBO" xfId="99"/>
    <cellStyle name="普通_ 白土" xfId="100"/>
    <cellStyle name="千分位[0]_ 白土" xfId="101"/>
    <cellStyle name="千分位_ 白土" xfId="102"/>
    <cellStyle name="千位[0]_GetDateDialog" xfId="103"/>
    <cellStyle name="千位_GetDateDialog" xfId="104"/>
    <cellStyle name="Comma" xfId="105"/>
    <cellStyle name="Comma [0]" xfId="106"/>
    <cellStyle name="钎霖_laroux" xfId="107"/>
    <cellStyle name="强调 1" xfId="108"/>
    <cellStyle name="强调 2" xfId="109"/>
    <cellStyle name="强调 3" xfId="110"/>
    <cellStyle name="强调文字颜色 1" xfId="111"/>
    <cellStyle name="强调文字颜色 2" xfId="112"/>
    <cellStyle name="强调文字颜色 3" xfId="113"/>
    <cellStyle name="强调文字颜色 4" xfId="114"/>
    <cellStyle name="强调文字颜色 5" xfId="115"/>
    <cellStyle name="强调文字颜色 6" xfId="116"/>
    <cellStyle name="适中" xfId="117"/>
    <cellStyle name="输出" xfId="118"/>
    <cellStyle name="输入" xfId="119"/>
    <cellStyle name="样式 1" xfId="120"/>
    <cellStyle name="Followed Hyperlink" xfId="121"/>
    <cellStyle name="注释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N18" sqref="N18"/>
    </sheetView>
  </sheetViews>
  <sheetFormatPr defaultColWidth="9.00390625" defaultRowHeight="14.25"/>
  <cols>
    <col min="1" max="1" width="8.00390625" style="14" customWidth="1"/>
    <col min="2" max="2" width="5.375" style="14" customWidth="1"/>
    <col min="3" max="3" width="16.75390625" style="14" customWidth="1"/>
    <col min="4" max="4" width="17.00390625" style="14" customWidth="1"/>
    <col min="5" max="5" width="13.875" style="14" customWidth="1"/>
    <col min="6" max="6" width="8.125" style="15" customWidth="1"/>
    <col min="7" max="7" width="9.00390625" style="14" customWidth="1"/>
    <col min="8" max="8" width="8.25390625" style="15" customWidth="1"/>
    <col min="9" max="9" width="9.00390625" style="14" customWidth="1"/>
    <col min="10" max="10" width="9.875" style="14" customWidth="1"/>
    <col min="11" max="11" width="6.625" style="14" customWidth="1"/>
    <col min="12" max="16384" width="9.00390625" style="14" customWidth="1"/>
  </cols>
  <sheetData>
    <row r="1" spans="1:11" ht="48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ht="40.5" customHeight="1">
      <c r="A2" s="16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17" t="s">
        <v>6</v>
      </c>
      <c r="G2" s="3" t="s">
        <v>7</v>
      </c>
      <c r="H2" s="17" t="s">
        <v>8</v>
      </c>
      <c r="I2" s="21" t="s">
        <v>9</v>
      </c>
      <c r="J2" s="21" t="s">
        <v>10</v>
      </c>
      <c r="K2" s="3" t="s">
        <v>11</v>
      </c>
    </row>
    <row r="3" spans="1:11" s="13" customFormat="1" ht="21" customHeight="1">
      <c r="A3" s="5" t="s">
        <v>12</v>
      </c>
      <c r="B3" s="6" t="s">
        <v>13</v>
      </c>
      <c r="C3" s="23" t="s">
        <v>14</v>
      </c>
      <c r="D3" s="28" t="s">
        <v>15</v>
      </c>
      <c r="E3" s="23" t="s">
        <v>16</v>
      </c>
      <c r="F3" s="18">
        <v>66.8</v>
      </c>
      <c r="G3" s="19">
        <f>ROUND(F3*0.4,2)</f>
        <v>26.72</v>
      </c>
      <c r="H3" s="20">
        <v>86.8</v>
      </c>
      <c r="I3" s="19">
        <f>H3*0.6</f>
        <v>52.08</v>
      </c>
      <c r="J3" s="19">
        <f aca="true" t="shared" si="0" ref="J3:J20">G3+I3</f>
        <v>78.8</v>
      </c>
      <c r="K3" s="22" t="s">
        <v>17</v>
      </c>
    </row>
    <row r="4" spans="1:11" s="13" customFormat="1" ht="21" customHeight="1">
      <c r="A4" s="23" t="s">
        <v>18</v>
      </c>
      <c r="B4" s="9" t="s">
        <v>19</v>
      </c>
      <c r="C4" s="23" t="s">
        <v>20</v>
      </c>
      <c r="D4" s="29"/>
      <c r="E4" s="23" t="s">
        <v>16</v>
      </c>
      <c r="F4" s="18">
        <v>70.96666666666667</v>
      </c>
      <c r="G4" s="19">
        <f>ROUND(F4*0.4,2)</f>
        <v>28.39</v>
      </c>
      <c r="H4" s="20">
        <v>77.4</v>
      </c>
      <c r="I4" s="19">
        <f>H4*0.6</f>
        <v>46.440000000000005</v>
      </c>
      <c r="J4" s="19">
        <f t="shared" si="0"/>
        <v>74.83000000000001</v>
      </c>
      <c r="K4" s="22" t="s">
        <v>21</v>
      </c>
    </row>
    <row r="5" spans="1:11" s="13" customFormat="1" ht="21" customHeight="1">
      <c r="A5" s="23" t="s">
        <v>22</v>
      </c>
      <c r="B5" s="9" t="s">
        <v>19</v>
      </c>
      <c r="C5" s="23" t="s">
        <v>23</v>
      </c>
      <c r="D5" s="29"/>
      <c r="E5" s="23" t="s">
        <v>16</v>
      </c>
      <c r="F5" s="18">
        <v>68.66666666666667</v>
      </c>
      <c r="G5" s="19">
        <f aca="true" t="shared" si="1" ref="G5:G20">ROUND(F5*0.4,2)</f>
        <v>27.47</v>
      </c>
      <c r="H5" s="20">
        <v>78</v>
      </c>
      <c r="I5" s="19">
        <f>H5*0.6</f>
        <v>46.8</v>
      </c>
      <c r="J5" s="19">
        <f t="shared" si="0"/>
        <v>74.27</v>
      </c>
      <c r="K5" s="22" t="s">
        <v>24</v>
      </c>
    </row>
    <row r="6" spans="1:11" s="13" customFormat="1" ht="21" customHeight="1">
      <c r="A6" s="23" t="s">
        <v>25</v>
      </c>
      <c r="B6" s="9" t="s">
        <v>19</v>
      </c>
      <c r="C6" s="23" t="s">
        <v>26</v>
      </c>
      <c r="D6" s="29"/>
      <c r="E6" s="23" t="s">
        <v>16</v>
      </c>
      <c r="F6" s="18">
        <v>68.33333333333333</v>
      </c>
      <c r="G6" s="19">
        <f t="shared" si="1"/>
        <v>27.33</v>
      </c>
      <c r="H6" s="20">
        <v>77.2</v>
      </c>
      <c r="I6" s="19">
        <f>H6*0.6</f>
        <v>46.32</v>
      </c>
      <c r="J6" s="19">
        <f t="shared" si="0"/>
        <v>73.65</v>
      </c>
      <c r="K6" s="22" t="s">
        <v>27</v>
      </c>
    </row>
    <row r="7" spans="1:12" ht="21" customHeight="1">
      <c r="A7" s="5" t="s">
        <v>28</v>
      </c>
      <c r="B7" s="9" t="s">
        <v>19</v>
      </c>
      <c r="C7" s="23" t="s">
        <v>29</v>
      </c>
      <c r="D7" s="29"/>
      <c r="E7" s="23" t="s">
        <v>16</v>
      </c>
      <c r="F7" s="18">
        <v>67.36666666666666</v>
      </c>
      <c r="G7" s="19">
        <f t="shared" si="1"/>
        <v>26.95</v>
      </c>
      <c r="H7" s="9">
        <v>75</v>
      </c>
      <c r="I7" s="19">
        <f>H7*0.6</f>
        <v>45</v>
      </c>
      <c r="J7" s="19">
        <f t="shared" si="0"/>
        <v>71.95</v>
      </c>
      <c r="K7" s="9">
        <v>5</v>
      </c>
      <c r="L7" s="13"/>
    </row>
    <row r="8" spans="1:12" ht="21" customHeight="1">
      <c r="A8" s="23" t="s">
        <v>30</v>
      </c>
      <c r="B8" s="6" t="s">
        <v>19</v>
      </c>
      <c r="C8" s="23" t="s">
        <v>31</v>
      </c>
      <c r="D8" s="29"/>
      <c r="E8" s="23" t="s">
        <v>16</v>
      </c>
      <c r="F8" s="18">
        <v>66.36666666666666</v>
      </c>
      <c r="G8" s="19">
        <f t="shared" si="1"/>
        <v>26.55</v>
      </c>
      <c r="H8" s="9"/>
      <c r="I8" s="19"/>
      <c r="J8" s="19">
        <f t="shared" si="0"/>
        <v>26.55</v>
      </c>
      <c r="K8" s="9">
        <v>6</v>
      </c>
      <c r="L8" s="13"/>
    </row>
    <row r="9" spans="1:12" ht="21" customHeight="1">
      <c r="A9" s="5" t="s">
        <v>32</v>
      </c>
      <c r="B9" s="6" t="s">
        <v>13</v>
      </c>
      <c r="C9" s="23" t="s">
        <v>33</v>
      </c>
      <c r="D9" s="29"/>
      <c r="E9" s="23" t="s">
        <v>34</v>
      </c>
      <c r="F9" s="18">
        <v>71</v>
      </c>
      <c r="G9" s="19">
        <f t="shared" si="1"/>
        <v>28.4</v>
      </c>
      <c r="H9" s="9">
        <v>87.8</v>
      </c>
      <c r="I9" s="19">
        <f aca="true" t="shared" si="2" ref="I9:I15">H9*0.6</f>
        <v>52.68</v>
      </c>
      <c r="J9" s="19">
        <f t="shared" si="0"/>
        <v>81.08</v>
      </c>
      <c r="K9" s="9">
        <v>1</v>
      </c>
      <c r="L9" s="13"/>
    </row>
    <row r="10" spans="1:12" ht="21" customHeight="1">
      <c r="A10" s="23" t="s">
        <v>35</v>
      </c>
      <c r="B10" s="6" t="s">
        <v>19</v>
      </c>
      <c r="C10" s="23" t="s">
        <v>36</v>
      </c>
      <c r="D10" s="29"/>
      <c r="E10" s="23" t="s">
        <v>34</v>
      </c>
      <c r="F10" s="18">
        <v>71.93333333333334</v>
      </c>
      <c r="G10" s="19">
        <f t="shared" si="1"/>
        <v>28.77</v>
      </c>
      <c r="H10" s="20">
        <v>78</v>
      </c>
      <c r="I10" s="19">
        <f t="shared" si="2"/>
        <v>46.8</v>
      </c>
      <c r="J10" s="19">
        <f t="shared" si="0"/>
        <v>75.57</v>
      </c>
      <c r="K10" s="9">
        <v>2</v>
      </c>
      <c r="L10" s="13"/>
    </row>
    <row r="11" spans="1:12" ht="21" customHeight="1">
      <c r="A11" s="23" t="s">
        <v>37</v>
      </c>
      <c r="B11" s="6" t="s">
        <v>13</v>
      </c>
      <c r="C11" s="23" t="s">
        <v>38</v>
      </c>
      <c r="D11" s="29"/>
      <c r="E11" s="23" t="s">
        <v>34</v>
      </c>
      <c r="F11" s="18">
        <v>69.43333333333334</v>
      </c>
      <c r="G11" s="19">
        <f t="shared" si="1"/>
        <v>27.77</v>
      </c>
      <c r="H11" s="20">
        <v>79.6</v>
      </c>
      <c r="I11" s="19">
        <f t="shared" si="2"/>
        <v>47.76</v>
      </c>
      <c r="J11" s="19">
        <f t="shared" si="0"/>
        <v>75.53</v>
      </c>
      <c r="K11" s="9">
        <v>3</v>
      </c>
      <c r="L11" s="13"/>
    </row>
    <row r="12" spans="1:12" ht="21" customHeight="1">
      <c r="A12" s="23" t="s">
        <v>39</v>
      </c>
      <c r="B12" s="6" t="s">
        <v>13</v>
      </c>
      <c r="C12" s="23" t="s">
        <v>40</v>
      </c>
      <c r="D12" s="29"/>
      <c r="E12" s="23" t="s">
        <v>34</v>
      </c>
      <c r="F12" s="18">
        <v>69.36666666666666</v>
      </c>
      <c r="G12" s="19">
        <f t="shared" si="1"/>
        <v>27.75</v>
      </c>
      <c r="H12" s="20">
        <v>72.4</v>
      </c>
      <c r="I12" s="19">
        <f t="shared" si="2"/>
        <v>43.440000000000005</v>
      </c>
      <c r="J12" s="19">
        <f t="shared" si="0"/>
        <v>71.19</v>
      </c>
      <c r="K12" s="9">
        <v>4</v>
      </c>
      <c r="L12" s="13"/>
    </row>
    <row r="13" spans="1:12" ht="21" customHeight="1">
      <c r="A13" s="23" t="s">
        <v>41</v>
      </c>
      <c r="B13" s="6" t="s">
        <v>19</v>
      </c>
      <c r="C13" s="23" t="s">
        <v>42</v>
      </c>
      <c r="D13" s="29"/>
      <c r="E13" s="23" t="s">
        <v>34</v>
      </c>
      <c r="F13" s="18">
        <v>68.13333333333334</v>
      </c>
      <c r="G13" s="19">
        <f t="shared" si="1"/>
        <v>27.25</v>
      </c>
      <c r="H13" s="20">
        <v>73</v>
      </c>
      <c r="I13" s="19">
        <f t="shared" si="2"/>
        <v>43.8</v>
      </c>
      <c r="J13" s="19">
        <f t="shared" si="0"/>
        <v>71.05</v>
      </c>
      <c r="K13" s="9">
        <v>5</v>
      </c>
      <c r="L13" s="13"/>
    </row>
    <row r="14" spans="1:12" ht="21" customHeight="1">
      <c r="A14" s="23" t="s">
        <v>43</v>
      </c>
      <c r="B14" s="6" t="s">
        <v>13</v>
      </c>
      <c r="C14" s="23" t="s">
        <v>44</v>
      </c>
      <c r="D14" s="29"/>
      <c r="E14" s="23" t="s">
        <v>34</v>
      </c>
      <c r="F14" s="18">
        <v>68.2</v>
      </c>
      <c r="G14" s="19">
        <f t="shared" si="1"/>
        <v>27.28</v>
      </c>
      <c r="H14" s="20">
        <v>67.4</v>
      </c>
      <c r="I14" s="19">
        <f t="shared" si="2"/>
        <v>40.440000000000005</v>
      </c>
      <c r="J14" s="19">
        <f t="shared" si="0"/>
        <v>67.72</v>
      </c>
      <c r="K14" s="9">
        <v>6</v>
      </c>
      <c r="L14" s="13"/>
    </row>
    <row r="15" spans="1:12" ht="21" customHeight="1">
      <c r="A15" s="23" t="s">
        <v>45</v>
      </c>
      <c r="B15" s="8" t="s">
        <v>19</v>
      </c>
      <c r="C15" s="23" t="s">
        <v>46</v>
      </c>
      <c r="D15" s="29"/>
      <c r="E15" s="23" t="s">
        <v>47</v>
      </c>
      <c r="F15" s="18">
        <v>72.33333333333333</v>
      </c>
      <c r="G15" s="19">
        <f t="shared" si="1"/>
        <v>28.93</v>
      </c>
      <c r="H15" s="20">
        <v>80.4</v>
      </c>
      <c r="I15" s="19">
        <f t="shared" si="2"/>
        <v>48.24</v>
      </c>
      <c r="J15" s="19">
        <f t="shared" si="0"/>
        <v>77.17</v>
      </c>
      <c r="K15" s="9">
        <v>1</v>
      </c>
      <c r="L15" s="13"/>
    </row>
    <row r="16" spans="1:12" ht="21" customHeight="1">
      <c r="A16" s="5" t="s">
        <v>48</v>
      </c>
      <c r="B16" s="9" t="s">
        <v>19</v>
      </c>
      <c r="C16" s="23" t="s">
        <v>49</v>
      </c>
      <c r="D16" s="29"/>
      <c r="E16" s="23" t="s">
        <v>47</v>
      </c>
      <c r="F16" s="18">
        <v>70.16666666666667</v>
      </c>
      <c r="G16" s="19">
        <f t="shared" si="1"/>
        <v>28.07</v>
      </c>
      <c r="H16" s="9"/>
      <c r="I16" s="19"/>
      <c r="J16" s="19">
        <f t="shared" si="0"/>
        <v>28.07</v>
      </c>
      <c r="K16" s="9">
        <v>2</v>
      </c>
      <c r="L16" s="13"/>
    </row>
    <row r="17" spans="1:12" ht="21" customHeight="1">
      <c r="A17" s="5" t="s">
        <v>50</v>
      </c>
      <c r="B17" s="9" t="s">
        <v>19</v>
      </c>
      <c r="C17" s="23" t="s">
        <v>51</v>
      </c>
      <c r="D17" s="29"/>
      <c r="E17" s="23" t="s">
        <v>47</v>
      </c>
      <c r="F17" s="18">
        <v>70.17</v>
      </c>
      <c r="G17" s="19">
        <f t="shared" si="1"/>
        <v>28.07</v>
      </c>
      <c r="H17" s="9"/>
      <c r="I17" s="19"/>
      <c r="J17" s="19">
        <f t="shared" si="0"/>
        <v>28.07</v>
      </c>
      <c r="K17" s="9">
        <v>2</v>
      </c>
      <c r="L17" s="13"/>
    </row>
    <row r="18" spans="1:12" ht="21" customHeight="1">
      <c r="A18" s="5" t="s">
        <v>52</v>
      </c>
      <c r="B18" s="6" t="s">
        <v>19</v>
      </c>
      <c r="C18" s="23" t="s">
        <v>53</v>
      </c>
      <c r="D18" s="29"/>
      <c r="E18" s="23" t="s">
        <v>54</v>
      </c>
      <c r="F18" s="18">
        <v>65.66666666666667</v>
      </c>
      <c r="G18" s="19">
        <f t="shared" si="1"/>
        <v>26.27</v>
      </c>
      <c r="H18" s="20">
        <v>87.2</v>
      </c>
      <c r="I18" s="19">
        <f>H18*0.6</f>
        <v>52.32</v>
      </c>
      <c r="J18" s="19">
        <f t="shared" si="0"/>
        <v>78.59</v>
      </c>
      <c r="K18" s="9">
        <v>1</v>
      </c>
      <c r="L18" s="13"/>
    </row>
    <row r="19" spans="1:12" ht="21" customHeight="1">
      <c r="A19" s="5" t="s">
        <v>55</v>
      </c>
      <c r="B19" s="6" t="s">
        <v>19</v>
      </c>
      <c r="C19" s="23" t="s">
        <v>56</v>
      </c>
      <c r="D19" s="29"/>
      <c r="E19" s="23" t="s">
        <v>54</v>
      </c>
      <c r="F19" s="18">
        <v>68.16666666666667</v>
      </c>
      <c r="G19" s="19">
        <f t="shared" si="1"/>
        <v>27.27</v>
      </c>
      <c r="H19" s="20">
        <v>77.6</v>
      </c>
      <c r="I19" s="19">
        <f>H19*0.6</f>
        <v>46.559999999999995</v>
      </c>
      <c r="J19" s="19">
        <f t="shared" si="0"/>
        <v>73.83</v>
      </c>
      <c r="K19" s="9">
        <v>2</v>
      </c>
      <c r="L19" s="13"/>
    </row>
    <row r="20" spans="1:12" ht="21" customHeight="1">
      <c r="A20" s="6" t="s">
        <v>57</v>
      </c>
      <c r="B20" s="6" t="s">
        <v>19</v>
      </c>
      <c r="C20" s="23" t="s">
        <v>58</v>
      </c>
      <c r="D20" s="30"/>
      <c r="E20" s="23" t="s">
        <v>54</v>
      </c>
      <c r="F20" s="5">
        <v>65.33</v>
      </c>
      <c r="G20" s="19">
        <f t="shared" si="1"/>
        <v>26.13</v>
      </c>
      <c r="H20" s="9"/>
      <c r="I20" s="19"/>
      <c r="J20" s="19">
        <f t="shared" si="0"/>
        <v>26.13</v>
      </c>
      <c r="K20" s="9">
        <v>3</v>
      </c>
      <c r="L20" s="13"/>
    </row>
    <row r="21" ht="21" customHeight="1"/>
  </sheetData>
  <sheetProtection/>
  <mergeCells count="2">
    <mergeCell ref="A1:K1"/>
    <mergeCell ref="D3:D20"/>
  </mergeCells>
  <printOptions/>
  <pageMargins left="1.39" right="0.75" top="0.73" bottom="0.6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:F1"/>
    </sheetView>
  </sheetViews>
  <sheetFormatPr defaultColWidth="9.00390625" defaultRowHeight="14.25"/>
  <cols>
    <col min="1" max="1" width="12.375" style="0" customWidth="1"/>
    <col min="2" max="2" width="12.125" style="0" customWidth="1"/>
    <col min="3" max="3" width="24.875" style="0" customWidth="1"/>
    <col min="4" max="4" width="28.125" style="0" customWidth="1"/>
    <col min="5" max="5" width="20.125" style="0" customWidth="1"/>
    <col min="6" max="6" width="20.375" style="0" customWidth="1"/>
  </cols>
  <sheetData>
    <row r="1" spans="1:6" ht="39" customHeight="1">
      <c r="A1" s="31" t="s">
        <v>61</v>
      </c>
      <c r="B1" s="31"/>
      <c r="C1" s="31"/>
      <c r="D1" s="31"/>
      <c r="E1" s="31"/>
      <c r="F1" s="32"/>
    </row>
    <row r="2" spans="1:6" s="1" customFormat="1" ht="30" customHeight="1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59</v>
      </c>
    </row>
    <row r="3" spans="1:6" ht="30" customHeight="1">
      <c r="A3" s="5" t="s">
        <v>12</v>
      </c>
      <c r="B3" s="6" t="s">
        <v>13</v>
      </c>
      <c r="C3" s="24" t="s">
        <v>14</v>
      </c>
      <c r="D3" s="7" t="s">
        <v>15</v>
      </c>
      <c r="E3" s="25" t="s">
        <v>16</v>
      </c>
      <c r="F3" s="8">
        <v>1</v>
      </c>
    </row>
    <row r="4" spans="1:6" ht="30" customHeight="1">
      <c r="A4" s="23" t="s">
        <v>18</v>
      </c>
      <c r="B4" s="9" t="s">
        <v>19</v>
      </c>
      <c r="C4" s="24" t="s">
        <v>20</v>
      </c>
      <c r="D4" s="7" t="s">
        <v>15</v>
      </c>
      <c r="E4" s="25" t="s">
        <v>16</v>
      </c>
      <c r="F4" s="8">
        <v>2</v>
      </c>
    </row>
    <row r="5" spans="1:6" ht="30" customHeight="1">
      <c r="A5" s="5" t="s">
        <v>32</v>
      </c>
      <c r="B5" s="6" t="s">
        <v>13</v>
      </c>
      <c r="C5" s="24" t="s">
        <v>33</v>
      </c>
      <c r="D5" s="7" t="s">
        <v>15</v>
      </c>
      <c r="E5" s="25" t="s">
        <v>34</v>
      </c>
      <c r="F5" s="8">
        <v>1</v>
      </c>
    </row>
    <row r="6" spans="1:6" ht="30" customHeight="1">
      <c r="A6" s="23" t="s">
        <v>35</v>
      </c>
      <c r="B6" s="6" t="s">
        <v>19</v>
      </c>
      <c r="C6" s="24" t="s">
        <v>36</v>
      </c>
      <c r="D6" s="7" t="s">
        <v>15</v>
      </c>
      <c r="E6" s="25" t="s">
        <v>34</v>
      </c>
      <c r="F6" s="8">
        <v>2</v>
      </c>
    </row>
    <row r="7" spans="1:6" ht="30" customHeight="1">
      <c r="A7" s="23" t="s">
        <v>45</v>
      </c>
      <c r="B7" s="8" t="s">
        <v>19</v>
      </c>
      <c r="C7" s="24" t="s">
        <v>46</v>
      </c>
      <c r="D7" s="7" t="s">
        <v>15</v>
      </c>
      <c r="E7" s="25" t="s">
        <v>47</v>
      </c>
      <c r="F7" s="8">
        <v>1</v>
      </c>
    </row>
    <row r="8" spans="1:6" ht="30" customHeight="1">
      <c r="A8" s="5" t="s">
        <v>52</v>
      </c>
      <c r="B8" s="6" t="s">
        <v>19</v>
      </c>
      <c r="C8" s="24" t="s">
        <v>53</v>
      </c>
      <c r="D8" s="7" t="s">
        <v>15</v>
      </c>
      <c r="E8" s="25" t="s">
        <v>54</v>
      </c>
      <c r="F8" s="8">
        <v>1</v>
      </c>
    </row>
    <row r="9" spans="1:6" ht="30" customHeight="1">
      <c r="A9" s="10" t="s">
        <v>60</v>
      </c>
      <c r="B9" s="10"/>
      <c r="C9" s="11"/>
      <c r="D9" s="12"/>
      <c r="E9" s="12"/>
      <c r="F9" s="12"/>
    </row>
    <row r="10" spans="1:6" ht="19.5" customHeight="1">
      <c r="A10" s="33"/>
      <c r="B10" s="34"/>
      <c r="C10" s="34"/>
      <c r="D10" s="34"/>
      <c r="E10" s="34"/>
      <c r="F10" s="34"/>
    </row>
    <row r="11" spans="1:6" ht="19.5" customHeight="1">
      <c r="A11" s="35"/>
      <c r="B11" s="36"/>
      <c r="C11" s="36"/>
      <c r="D11" s="36"/>
      <c r="E11" s="36"/>
      <c r="F11" s="36"/>
    </row>
  </sheetData>
  <sheetProtection/>
  <mergeCells count="3">
    <mergeCell ref="A1:F1"/>
    <mergeCell ref="A10:F10"/>
    <mergeCell ref="A11:F11"/>
  </mergeCells>
  <printOptions/>
  <pageMargins left="0.77" right="0.6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李本建</cp:lastModifiedBy>
  <cp:lastPrinted>2016-07-19T02:43:03Z</cp:lastPrinted>
  <dcterms:created xsi:type="dcterms:W3CDTF">2011-12-15T04:52:16Z</dcterms:created>
  <dcterms:modified xsi:type="dcterms:W3CDTF">2016-07-19T06:57:36Z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