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面试" sheetId="1" r:id="rId1"/>
  </sheets>
  <definedNames>
    <definedName name="_xlnm._FilterDatabase" localSheetId="0" hidden="1">'面试'!$A$2:$N$2</definedName>
    <definedName name="_xlnm.Print_Titles" localSheetId="0">'面试'!$1:$2</definedName>
    <definedName name="荆门" localSheetId="0">'面试'!$A$2:$H$38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<sst xmlns="http://schemas.openxmlformats.org/spreadsheetml/2006/main" count="199" uniqueCount="115">
  <si>
    <t>姓名</t>
  </si>
  <si>
    <t>招聘单位</t>
  </si>
  <si>
    <t>岗位名称</t>
  </si>
  <si>
    <t>岗位代码</t>
  </si>
  <si>
    <t>准考证号</t>
  </si>
  <si>
    <t>职测总分</t>
  </si>
  <si>
    <t>综合总分</t>
  </si>
  <si>
    <t>冯显惠</t>
  </si>
  <si>
    <t>钟祥技工学校</t>
  </si>
  <si>
    <t>教师机械、自动化专业</t>
  </si>
  <si>
    <t>14208620101</t>
  </si>
  <si>
    <t>314208032401</t>
  </si>
  <si>
    <t>许阳</t>
  </si>
  <si>
    <t>314208032027</t>
  </si>
  <si>
    <t>郭昱雯</t>
  </si>
  <si>
    <t>314208030629</t>
  </si>
  <si>
    <t>王莹莹</t>
  </si>
  <si>
    <t>教师烹饪、酒店管理、营养与配餐</t>
  </si>
  <si>
    <t>14208620102</t>
  </si>
  <si>
    <t>314208030827</t>
  </si>
  <si>
    <t>盛茉莉</t>
  </si>
  <si>
    <t>314208031906</t>
  </si>
  <si>
    <t>王学美</t>
  </si>
  <si>
    <t>314208030726</t>
  </si>
  <si>
    <t>刘雪凯</t>
  </si>
  <si>
    <t>教师汽车检测、维修、电子技术、运用；农机修理</t>
  </si>
  <si>
    <t>14208620103</t>
  </si>
  <si>
    <t>314208031713</t>
  </si>
  <si>
    <t>阎胤锟</t>
  </si>
  <si>
    <t>314208030205</t>
  </si>
  <si>
    <t>舒思宝</t>
  </si>
  <si>
    <t>314208030718</t>
  </si>
  <si>
    <t>陈飞</t>
  </si>
  <si>
    <t>教师计算机软件、网络、图像设计、应用</t>
  </si>
  <si>
    <t>14208620104</t>
  </si>
  <si>
    <t>314208031113</t>
  </si>
  <si>
    <t>刘云</t>
  </si>
  <si>
    <t>314208031228</t>
  </si>
  <si>
    <t>李晖</t>
  </si>
  <si>
    <t>314208031123</t>
  </si>
  <si>
    <t>张淼</t>
  </si>
  <si>
    <t>教师电子信息、通信工程、信息对抗技术</t>
  </si>
  <si>
    <t>14208620105</t>
  </si>
  <si>
    <t>314208031408</t>
  </si>
  <si>
    <t>魏厚冰</t>
  </si>
  <si>
    <t>314208030526</t>
  </si>
  <si>
    <t>周峰</t>
  </si>
  <si>
    <t>314208031907</t>
  </si>
  <si>
    <t>祁航</t>
  </si>
  <si>
    <t>教师体育教育、运动训练、体育舞蹈</t>
  </si>
  <si>
    <t>14208620106</t>
  </si>
  <si>
    <t>314208031826</t>
  </si>
  <si>
    <t>陈鹏</t>
  </si>
  <si>
    <t>314208031224</t>
  </si>
  <si>
    <t>陈蕾</t>
  </si>
  <si>
    <t>314208030214</t>
  </si>
  <si>
    <t>徐丹黎</t>
  </si>
  <si>
    <t>钟祥技校</t>
  </si>
  <si>
    <t>教师会计、财务管理</t>
  </si>
  <si>
    <t>14208620201</t>
  </si>
  <si>
    <t>314208030201</t>
  </si>
  <si>
    <t>冯秀娟</t>
  </si>
  <si>
    <t>314208031730</t>
  </si>
  <si>
    <t>刘韦谞煜</t>
  </si>
  <si>
    <t>314208030908</t>
  </si>
  <si>
    <t>李欣悦</t>
  </si>
  <si>
    <t>教师护理</t>
  </si>
  <si>
    <t>14208620202</t>
  </si>
  <si>
    <t>314208030421</t>
  </si>
  <si>
    <t>李茂兴</t>
  </si>
  <si>
    <t>314208031208</t>
  </si>
  <si>
    <t>范玲丽</t>
  </si>
  <si>
    <t>314208031617</t>
  </si>
  <si>
    <t>金川</t>
  </si>
  <si>
    <t>教师机械、自动化专业、艺术学设计、广告学</t>
  </si>
  <si>
    <t>14208620203</t>
  </si>
  <si>
    <t>314208031310</t>
  </si>
  <si>
    <t>魏秋菊</t>
  </si>
  <si>
    <t>314208032404</t>
  </si>
  <si>
    <t>谢锐</t>
  </si>
  <si>
    <t>314208031827</t>
  </si>
  <si>
    <t>张家靖</t>
  </si>
  <si>
    <t>教师汽车检测、维修、电子技术运用、农机修理</t>
  </si>
  <si>
    <t>14208620204</t>
  </si>
  <si>
    <t>314208031307</t>
  </si>
  <si>
    <t>张承帅</t>
  </si>
  <si>
    <t>314208031104</t>
  </si>
  <si>
    <t>胡祥亮</t>
  </si>
  <si>
    <t>314208030411</t>
  </si>
  <si>
    <t>钟祥市劳动就业管理局</t>
  </si>
  <si>
    <t>工作人员会计学、财务管理</t>
  </si>
  <si>
    <t>14208620302</t>
  </si>
  <si>
    <t>214208020908</t>
  </si>
  <si>
    <t>214208021122</t>
  </si>
  <si>
    <t>214208022511</t>
  </si>
  <si>
    <t>工作人员计算机科学与技术、软件工程、网络工程、电子信息工程</t>
  </si>
  <si>
    <t>14208620303</t>
  </si>
  <si>
    <t>214208021811</t>
  </si>
  <si>
    <t>214208023027</t>
  </si>
  <si>
    <t>214208020808</t>
  </si>
  <si>
    <t>面试总分</t>
  </si>
  <si>
    <t>面试60%折后分</t>
  </si>
  <si>
    <t>综合成绩</t>
  </si>
  <si>
    <t>备注</t>
  </si>
  <si>
    <t>笔试40%折后分（含政策性加分）</t>
  </si>
  <si>
    <t>钟祥市人社局公开招聘工作人员综合成绩</t>
  </si>
  <si>
    <t>笔试总分</t>
  </si>
  <si>
    <t>查佛如</t>
  </si>
  <si>
    <t>范玮玮</t>
  </si>
  <si>
    <t>石杰</t>
  </si>
  <si>
    <t>叶梅</t>
  </si>
  <si>
    <t>路晓丹</t>
  </si>
  <si>
    <t>柳霞</t>
  </si>
  <si>
    <t>弃考</t>
  </si>
  <si>
    <t>岗位排名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</si>
</sst>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_);[Red]\(0.0\)"/>
  </numFmts>
  <fonts count="25">
    <font>
      <sz val="10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6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11" borderId="8" applyNumberFormat="0" applyAlignment="0" applyProtection="0"/>
    <xf numFmtId="0" fontId="1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0" fontId="0" fillId="18" borderId="10" xfId="0" applyNumberForma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ill="1" applyBorder="1" applyAlignment="1" quotePrefix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 quotePrefix="1">
      <alignment horizontal="center" vertical="center" wrapText="1"/>
    </xf>
    <xf numFmtId="0" fontId="24" fillId="18" borderId="10" xfId="0" applyNumberFormat="1" applyFont="1" applyFill="1" applyBorder="1" applyAlignment="1" quotePrefix="1">
      <alignment horizontal="center" vertical="center" wrapText="1"/>
    </xf>
    <xf numFmtId="0" fontId="24" fillId="18" borderId="10" xfId="0" applyNumberFormat="1" applyFont="1" applyFill="1" applyBorder="1" applyAlignment="1">
      <alignment horizontal="center" vertical="center" wrapText="1"/>
    </xf>
    <xf numFmtId="176" fontId="24" fillId="18" borderId="10" xfId="0" applyNumberFormat="1" applyFont="1" applyFill="1" applyBorder="1" applyAlignment="1">
      <alignment horizontal="center" vertical="center" wrapText="1"/>
    </xf>
    <xf numFmtId="176" fontId="24" fillId="18" borderId="10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pane ySplit="2" topLeftCell="BM12" activePane="bottomLeft" state="frozen"/>
      <selection pane="topLeft" activeCell="A1" sqref="A1"/>
      <selection pane="bottomLeft" activeCell="K35" sqref="K35"/>
    </sheetView>
  </sheetViews>
  <sheetFormatPr defaultColWidth="9.140625" defaultRowHeight="12"/>
  <cols>
    <col min="1" max="1" width="7.28125" style="4" customWidth="1"/>
    <col min="2" max="2" width="14.140625" style="4" customWidth="1"/>
    <col min="3" max="3" width="20.421875" style="5" customWidth="1"/>
    <col min="4" max="4" width="13.140625" style="5" customWidth="1"/>
    <col min="5" max="5" width="15.140625" style="5" customWidth="1"/>
    <col min="6" max="8" width="8.8515625" style="5" customWidth="1"/>
    <col min="9" max="9" width="11.00390625" style="6" customWidth="1"/>
    <col min="10" max="10" width="9.57421875" style="4" customWidth="1"/>
    <col min="11" max="11" width="9.140625" style="4" customWidth="1"/>
    <col min="12" max="12" width="9.28125" style="4" customWidth="1"/>
    <col min="13" max="13" width="5.8515625" style="4" customWidth="1"/>
    <col min="14" max="14" width="8.00390625" style="4" customWidth="1"/>
    <col min="15" max="16384" width="9.140625" style="4" customWidth="1"/>
  </cols>
  <sheetData>
    <row r="1" spans="1:14" s="1" customFormat="1" ht="30" customHeight="1">
      <c r="A1" s="31" t="s">
        <v>105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46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12" t="s">
        <v>5</v>
      </c>
      <c r="G2" s="12" t="s">
        <v>6</v>
      </c>
      <c r="H2" s="12" t="s">
        <v>106</v>
      </c>
      <c r="I2" s="10" t="s">
        <v>104</v>
      </c>
      <c r="J2" s="10" t="s">
        <v>100</v>
      </c>
      <c r="K2" s="10" t="s">
        <v>101</v>
      </c>
      <c r="L2" s="10" t="s">
        <v>102</v>
      </c>
      <c r="M2" s="10" t="s">
        <v>114</v>
      </c>
      <c r="N2" s="10" t="s">
        <v>103</v>
      </c>
    </row>
    <row r="3" spans="1:14" ht="27.75" customHeight="1">
      <c r="A3" s="13" t="s">
        <v>7</v>
      </c>
      <c r="B3" s="13" t="s">
        <v>8</v>
      </c>
      <c r="C3" s="14" t="s">
        <v>9</v>
      </c>
      <c r="D3" s="14" t="s">
        <v>10</v>
      </c>
      <c r="E3" s="14" t="s">
        <v>11</v>
      </c>
      <c r="F3" s="8">
        <v>87</v>
      </c>
      <c r="G3" s="8">
        <v>112.5</v>
      </c>
      <c r="H3" s="8">
        <v>199.5</v>
      </c>
      <c r="I3" s="11">
        <f aca="true" t="shared" si="0" ref="I3:I38">H3/3*0.4</f>
        <v>26.6</v>
      </c>
      <c r="J3" s="13">
        <v>85.2</v>
      </c>
      <c r="K3" s="13">
        <v>51.1</v>
      </c>
      <c r="L3" s="17">
        <f aca="true" t="shared" si="1" ref="L3:L34">I3+K3</f>
        <v>77.7</v>
      </c>
      <c r="M3" s="13">
        <v>1</v>
      </c>
      <c r="N3" s="13"/>
    </row>
    <row r="4" spans="1:14" ht="27.75" customHeight="1">
      <c r="A4" s="13" t="s">
        <v>14</v>
      </c>
      <c r="B4" s="13" t="s">
        <v>8</v>
      </c>
      <c r="C4" s="14" t="s">
        <v>9</v>
      </c>
      <c r="D4" s="14" t="s">
        <v>10</v>
      </c>
      <c r="E4" s="14" t="s">
        <v>15</v>
      </c>
      <c r="F4" s="8">
        <v>76.1</v>
      </c>
      <c r="G4" s="8">
        <v>95</v>
      </c>
      <c r="H4" s="8">
        <v>171.1</v>
      </c>
      <c r="I4" s="11">
        <f>H4/3*0.4</f>
        <v>22.813333333333333</v>
      </c>
      <c r="J4" s="13">
        <v>84</v>
      </c>
      <c r="K4" s="13">
        <v>50.4</v>
      </c>
      <c r="L4" s="17">
        <f>I4+K4</f>
        <v>73.21333333333334</v>
      </c>
      <c r="M4" s="13">
        <v>2</v>
      </c>
      <c r="N4" s="13"/>
    </row>
    <row r="5" spans="1:14" ht="27.75" customHeight="1">
      <c r="A5" s="13" t="s">
        <v>12</v>
      </c>
      <c r="B5" s="13" t="s">
        <v>8</v>
      </c>
      <c r="C5" s="14" t="s">
        <v>9</v>
      </c>
      <c r="D5" s="14" t="s">
        <v>10</v>
      </c>
      <c r="E5" s="14" t="s">
        <v>13</v>
      </c>
      <c r="F5" s="8">
        <v>86.5</v>
      </c>
      <c r="G5" s="8">
        <v>88</v>
      </c>
      <c r="H5" s="8">
        <v>174.5</v>
      </c>
      <c r="I5" s="11">
        <f t="shared" si="0"/>
        <v>23.266666666666666</v>
      </c>
      <c r="J5" s="13">
        <v>79</v>
      </c>
      <c r="K5" s="13">
        <v>47.4</v>
      </c>
      <c r="L5" s="17">
        <f t="shared" si="1"/>
        <v>70.66666666666666</v>
      </c>
      <c r="M5" s="13">
        <v>3</v>
      </c>
      <c r="N5" s="13"/>
    </row>
    <row r="6" spans="1:14" ht="27.75" customHeight="1">
      <c r="A6" s="18" t="s">
        <v>20</v>
      </c>
      <c r="B6" s="18" t="s">
        <v>8</v>
      </c>
      <c r="C6" s="19" t="s">
        <v>17</v>
      </c>
      <c r="D6" s="19" t="s">
        <v>18</v>
      </c>
      <c r="E6" s="19" t="s">
        <v>21</v>
      </c>
      <c r="F6" s="20">
        <v>92</v>
      </c>
      <c r="G6" s="20">
        <v>90.5</v>
      </c>
      <c r="H6" s="20">
        <v>182.5</v>
      </c>
      <c r="I6" s="21">
        <f>H6/3*0.4</f>
        <v>24.333333333333336</v>
      </c>
      <c r="J6" s="18">
        <v>87.4</v>
      </c>
      <c r="K6" s="18">
        <v>52.4</v>
      </c>
      <c r="L6" s="22">
        <f>I6+K6</f>
        <v>76.73333333333333</v>
      </c>
      <c r="M6" s="18">
        <v>1</v>
      </c>
      <c r="N6" s="18"/>
    </row>
    <row r="7" spans="1:14" ht="27.75" customHeight="1">
      <c r="A7" s="18" t="s">
        <v>16</v>
      </c>
      <c r="B7" s="18" t="s">
        <v>8</v>
      </c>
      <c r="C7" s="19" t="s">
        <v>17</v>
      </c>
      <c r="D7" s="19" t="s">
        <v>18</v>
      </c>
      <c r="E7" s="19" t="s">
        <v>19</v>
      </c>
      <c r="F7" s="20">
        <v>92.8</v>
      </c>
      <c r="G7" s="20">
        <v>93.5</v>
      </c>
      <c r="H7" s="20">
        <v>186.3</v>
      </c>
      <c r="I7" s="21">
        <f t="shared" si="0"/>
        <v>24.840000000000003</v>
      </c>
      <c r="J7" s="18">
        <v>82.3</v>
      </c>
      <c r="K7" s="18">
        <v>49.4</v>
      </c>
      <c r="L7" s="22">
        <f t="shared" si="1"/>
        <v>74.24000000000001</v>
      </c>
      <c r="M7" s="18">
        <v>2</v>
      </c>
      <c r="N7" s="18"/>
    </row>
    <row r="8" spans="1:14" ht="27.75" customHeight="1">
      <c r="A8" s="27" t="s">
        <v>22</v>
      </c>
      <c r="B8" s="27" t="s">
        <v>8</v>
      </c>
      <c r="C8" s="27" t="s">
        <v>17</v>
      </c>
      <c r="D8" s="27" t="s">
        <v>18</v>
      </c>
      <c r="E8" s="27" t="s">
        <v>23</v>
      </c>
      <c r="F8" s="28">
        <v>81.2</v>
      </c>
      <c r="G8" s="28">
        <v>100.5</v>
      </c>
      <c r="H8" s="28">
        <v>181.7</v>
      </c>
      <c r="I8" s="29">
        <f t="shared" si="0"/>
        <v>24.226666666666667</v>
      </c>
      <c r="J8" s="27">
        <v>0</v>
      </c>
      <c r="K8" s="27">
        <v>0</v>
      </c>
      <c r="L8" s="30">
        <f t="shared" si="1"/>
        <v>24.226666666666667</v>
      </c>
      <c r="M8" s="27">
        <v>3</v>
      </c>
      <c r="N8" s="28" t="s">
        <v>113</v>
      </c>
    </row>
    <row r="9" spans="1:14" ht="27.75" customHeight="1">
      <c r="A9" s="13" t="s">
        <v>24</v>
      </c>
      <c r="B9" s="13" t="s">
        <v>8</v>
      </c>
      <c r="C9" s="14" t="s">
        <v>25</v>
      </c>
      <c r="D9" s="14" t="s">
        <v>26</v>
      </c>
      <c r="E9" s="14" t="s">
        <v>27</v>
      </c>
      <c r="F9" s="8">
        <v>83</v>
      </c>
      <c r="G9" s="8">
        <v>92.5</v>
      </c>
      <c r="H9" s="8">
        <v>175.5</v>
      </c>
      <c r="I9" s="11">
        <f t="shared" si="0"/>
        <v>23.400000000000002</v>
      </c>
      <c r="J9" s="13">
        <v>88</v>
      </c>
      <c r="K9" s="13">
        <v>52.8</v>
      </c>
      <c r="L9" s="17">
        <f t="shared" si="1"/>
        <v>76.2</v>
      </c>
      <c r="M9" s="13">
        <v>1</v>
      </c>
      <c r="N9" s="13"/>
    </row>
    <row r="10" spans="1:14" ht="27.75" customHeight="1">
      <c r="A10" s="13" t="s">
        <v>28</v>
      </c>
      <c r="B10" s="13" t="s">
        <v>8</v>
      </c>
      <c r="C10" s="14" t="s">
        <v>25</v>
      </c>
      <c r="D10" s="14" t="s">
        <v>26</v>
      </c>
      <c r="E10" s="14" t="s">
        <v>29</v>
      </c>
      <c r="F10" s="8">
        <v>71.9</v>
      </c>
      <c r="G10" s="8">
        <v>94</v>
      </c>
      <c r="H10" s="8">
        <v>165.9</v>
      </c>
      <c r="I10" s="11">
        <f t="shared" si="0"/>
        <v>22.120000000000005</v>
      </c>
      <c r="J10" s="13">
        <v>80</v>
      </c>
      <c r="K10" s="13">
        <v>48</v>
      </c>
      <c r="L10" s="17">
        <f t="shared" si="1"/>
        <v>70.12</v>
      </c>
      <c r="M10" s="13">
        <v>2</v>
      </c>
      <c r="N10" s="13"/>
    </row>
    <row r="11" spans="1:14" ht="27.75" customHeight="1">
      <c r="A11" s="23" t="s">
        <v>30</v>
      </c>
      <c r="B11" s="23" t="s">
        <v>8</v>
      </c>
      <c r="C11" s="23" t="s">
        <v>25</v>
      </c>
      <c r="D11" s="23" t="s">
        <v>26</v>
      </c>
      <c r="E11" s="23" t="s">
        <v>31</v>
      </c>
      <c r="F11" s="24">
        <v>71.8</v>
      </c>
      <c r="G11" s="24">
        <v>87</v>
      </c>
      <c r="H11" s="24">
        <v>158.8</v>
      </c>
      <c r="I11" s="25">
        <f t="shared" si="0"/>
        <v>21.173333333333336</v>
      </c>
      <c r="J11" s="23">
        <v>0</v>
      </c>
      <c r="K11" s="23">
        <v>0</v>
      </c>
      <c r="L11" s="26">
        <f t="shared" si="1"/>
        <v>21.173333333333336</v>
      </c>
      <c r="M11" s="23">
        <v>3</v>
      </c>
      <c r="N11" s="24" t="s">
        <v>113</v>
      </c>
    </row>
    <row r="12" spans="1:14" ht="27.75" customHeight="1">
      <c r="A12" s="18" t="s">
        <v>36</v>
      </c>
      <c r="B12" s="18" t="s">
        <v>8</v>
      </c>
      <c r="C12" s="19" t="s">
        <v>33</v>
      </c>
      <c r="D12" s="19" t="s">
        <v>34</v>
      </c>
      <c r="E12" s="19" t="s">
        <v>37</v>
      </c>
      <c r="F12" s="20">
        <v>87.4</v>
      </c>
      <c r="G12" s="20">
        <v>96.5</v>
      </c>
      <c r="H12" s="20">
        <v>183.9</v>
      </c>
      <c r="I12" s="21">
        <f>H12/3*0.4</f>
        <v>24.520000000000003</v>
      </c>
      <c r="J12" s="18">
        <v>87.2</v>
      </c>
      <c r="K12" s="18">
        <v>52.3</v>
      </c>
      <c r="L12" s="22">
        <f>I12+K12</f>
        <v>76.82</v>
      </c>
      <c r="M12" s="18">
        <v>1</v>
      </c>
      <c r="N12" s="18"/>
    </row>
    <row r="13" spans="1:14" ht="27.75" customHeight="1">
      <c r="A13" s="18" t="s">
        <v>32</v>
      </c>
      <c r="B13" s="18" t="s">
        <v>8</v>
      </c>
      <c r="C13" s="19" t="s">
        <v>33</v>
      </c>
      <c r="D13" s="19" t="s">
        <v>34</v>
      </c>
      <c r="E13" s="19" t="s">
        <v>35</v>
      </c>
      <c r="F13" s="20">
        <v>87.2</v>
      </c>
      <c r="G13" s="20">
        <v>102</v>
      </c>
      <c r="H13" s="20">
        <v>189.2</v>
      </c>
      <c r="I13" s="21">
        <f t="shared" si="0"/>
        <v>25.226666666666667</v>
      </c>
      <c r="J13" s="18">
        <v>84.1</v>
      </c>
      <c r="K13" s="18">
        <v>50.5</v>
      </c>
      <c r="L13" s="22">
        <f t="shared" si="1"/>
        <v>75.72666666666666</v>
      </c>
      <c r="M13" s="18">
        <v>2</v>
      </c>
      <c r="N13" s="18"/>
    </row>
    <row r="14" spans="1:14" ht="27.75" customHeight="1">
      <c r="A14" s="18" t="s">
        <v>38</v>
      </c>
      <c r="B14" s="18" t="s">
        <v>8</v>
      </c>
      <c r="C14" s="19" t="s">
        <v>33</v>
      </c>
      <c r="D14" s="19" t="s">
        <v>34</v>
      </c>
      <c r="E14" s="19" t="s">
        <v>39</v>
      </c>
      <c r="F14" s="20">
        <v>70.7</v>
      </c>
      <c r="G14" s="20">
        <v>99.5</v>
      </c>
      <c r="H14" s="20">
        <v>170.2</v>
      </c>
      <c r="I14" s="21">
        <f t="shared" si="0"/>
        <v>22.69333333333333</v>
      </c>
      <c r="J14" s="18">
        <v>84.6</v>
      </c>
      <c r="K14" s="18">
        <v>50.8</v>
      </c>
      <c r="L14" s="22">
        <f t="shared" si="1"/>
        <v>73.49333333333333</v>
      </c>
      <c r="M14" s="18">
        <v>3</v>
      </c>
      <c r="N14" s="18"/>
    </row>
    <row r="15" spans="1:14" ht="27.75" customHeight="1">
      <c r="A15" s="13" t="s">
        <v>40</v>
      </c>
      <c r="B15" s="13" t="s">
        <v>8</v>
      </c>
      <c r="C15" s="14" t="s">
        <v>41</v>
      </c>
      <c r="D15" s="14" t="s">
        <v>42</v>
      </c>
      <c r="E15" s="14" t="s">
        <v>43</v>
      </c>
      <c r="F15" s="8">
        <v>81.9</v>
      </c>
      <c r="G15" s="8">
        <v>90</v>
      </c>
      <c r="H15" s="8">
        <v>171.9</v>
      </c>
      <c r="I15" s="11">
        <f t="shared" si="0"/>
        <v>22.92</v>
      </c>
      <c r="J15" s="13">
        <v>86</v>
      </c>
      <c r="K15" s="13">
        <v>51.6</v>
      </c>
      <c r="L15" s="17">
        <f t="shared" si="1"/>
        <v>74.52000000000001</v>
      </c>
      <c r="M15" s="13">
        <v>1</v>
      </c>
      <c r="N15" s="13"/>
    </row>
    <row r="16" spans="1:14" ht="27.75" customHeight="1">
      <c r="A16" s="13" t="s">
        <v>44</v>
      </c>
      <c r="B16" s="13" t="s">
        <v>8</v>
      </c>
      <c r="C16" s="14" t="s">
        <v>41</v>
      </c>
      <c r="D16" s="14" t="s">
        <v>42</v>
      </c>
      <c r="E16" s="14" t="s">
        <v>45</v>
      </c>
      <c r="F16" s="8">
        <v>75.8</v>
      </c>
      <c r="G16" s="8">
        <v>89</v>
      </c>
      <c r="H16" s="8">
        <v>164.8</v>
      </c>
      <c r="I16" s="11">
        <f t="shared" si="0"/>
        <v>21.973333333333336</v>
      </c>
      <c r="J16" s="13">
        <v>85.6</v>
      </c>
      <c r="K16" s="13">
        <v>51.4</v>
      </c>
      <c r="L16" s="17">
        <f t="shared" si="1"/>
        <v>73.37333333333333</v>
      </c>
      <c r="M16" s="13">
        <v>2</v>
      </c>
      <c r="N16" s="13"/>
    </row>
    <row r="17" spans="1:14" ht="27.75" customHeight="1">
      <c r="A17" s="13" t="s">
        <v>46</v>
      </c>
      <c r="B17" s="13" t="s">
        <v>8</v>
      </c>
      <c r="C17" s="14" t="s">
        <v>41</v>
      </c>
      <c r="D17" s="14" t="s">
        <v>42</v>
      </c>
      <c r="E17" s="14" t="s">
        <v>47</v>
      </c>
      <c r="F17" s="8">
        <v>76.5</v>
      </c>
      <c r="G17" s="8">
        <v>87.5</v>
      </c>
      <c r="H17" s="8">
        <v>164</v>
      </c>
      <c r="I17" s="11">
        <f t="shared" si="0"/>
        <v>21.866666666666667</v>
      </c>
      <c r="J17" s="13">
        <v>83.4</v>
      </c>
      <c r="K17" s="13">
        <v>50</v>
      </c>
      <c r="L17" s="17">
        <f t="shared" si="1"/>
        <v>71.86666666666667</v>
      </c>
      <c r="M17" s="13">
        <v>3</v>
      </c>
      <c r="N17" s="13"/>
    </row>
    <row r="18" spans="1:14" ht="27.75" customHeight="1">
      <c r="A18" s="18" t="s">
        <v>52</v>
      </c>
      <c r="B18" s="18" t="s">
        <v>8</v>
      </c>
      <c r="C18" s="19" t="s">
        <v>49</v>
      </c>
      <c r="D18" s="19" t="s">
        <v>50</v>
      </c>
      <c r="E18" s="19" t="s">
        <v>53</v>
      </c>
      <c r="F18" s="20">
        <v>71.5</v>
      </c>
      <c r="G18" s="20">
        <v>68</v>
      </c>
      <c r="H18" s="20">
        <v>139.5</v>
      </c>
      <c r="I18" s="21">
        <f>H18/3*0.4+2</f>
        <v>20.6</v>
      </c>
      <c r="J18" s="18">
        <v>85.4</v>
      </c>
      <c r="K18" s="18">
        <v>51.2</v>
      </c>
      <c r="L18" s="22">
        <f>I18+K18</f>
        <v>71.80000000000001</v>
      </c>
      <c r="M18" s="18">
        <v>1</v>
      </c>
      <c r="N18" s="18"/>
    </row>
    <row r="19" spans="1:14" ht="27.75" customHeight="1">
      <c r="A19" s="18" t="s">
        <v>48</v>
      </c>
      <c r="B19" s="18" t="s">
        <v>8</v>
      </c>
      <c r="C19" s="19" t="s">
        <v>49</v>
      </c>
      <c r="D19" s="19" t="s">
        <v>50</v>
      </c>
      <c r="E19" s="19" t="s">
        <v>51</v>
      </c>
      <c r="F19" s="20">
        <v>72.4</v>
      </c>
      <c r="G19" s="20">
        <v>91</v>
      </c>
      <c r="H19" s="20">
        <v>163.4</v>
      </c>
      <c r="I19" s="21">
        <f t="shared" si="0"/>
        <v>21.78666666666667</v>
      </c>
      <c r="J19" s="18">
        <v>80.8</v>
      </c>
      <c r="K19" s="18">
        <v>48.5</v>
      </c>
      <c r="L19" s="22">
        <f t="shared" si="1"/>
        <v>70.28666666666666</v>
      </c>
      <c r="M19" s="18">
        <v>2</v>
      </c>
      <c r="N19" s="18"/>
    </row>
    <row r="20" spans="1:14" ht="27.75" customHeight="1">
      <c r="A20" s="18" t="s">
        <v>54</v>
      </c>
      <c r="B20" s="18" t="s">
        <v>8</v>
      </c>
      <c r="C20" s="19" t="s">
        <v>49</v>
      </c>
      <c r="D20" s="19" t="s">
        <v>50</v>
      </c>
      <c r="E20" s="19" t="s">
        <v>55</v>
      </c>
      <c r="F20" s="20">
        <v>62.5</v>
      </c>
      <c r="G20" s="20">
        <v>75</v>
      </c>
      <c r="H20" s="20">
        <v>137.5</v>
      </c>
      <c r="I20" s="21">
        <f t="shared" si="0"/>
        <v>18.333333333333336</v>
      </c>
      <c r="J20" s="18">
        <v>81.6</v>
      </c>
      <c r="K20" s="18">
        <v>49</v>
      </c>
      <c r="L20" s="22">
        <f t="shared" si="1"/>
        <v>67.33333333333334</v>
      </c>
      <c r="M20" s="18">
        <v>3</v>
      </c>
      <c r="N20" s="18"/>
    </row>
    <row r="21" spans="1:14" ht="27.75" customHeight="1">
      <c r="A21" s="13" t="s">
        <v>56</v>
      </c>
      <c r="B21" s="13" t="s">
        <v>57</v>
      </c>
      <c r="C21" s="14" t="s">
        <v>58</v>
      </c>
      <c r="D21" s="14" t="s">
        <v>59</v>
      </c>
      <c r="E21" s="14" t="s">
        <v>60</v>
      </c>
      <c r="F21" s="8">
        <v>100.4</v>
      </c>
      <c r="G21" s="8">
        <v>95</v>
      </c>
      <c r="H21" s="8">
        <v>195.4</v>
      </c>
      <c r="I21" s="11">
        <f t="shared" si="0"/>
        <v>26.053333333333338</v>
      </c>
      <c r="J21" s="13">
        <v>84.4</v>
      </c>
      <c r="K21" s="13">
        <v>50.6</v>
      </c>
      <c r="L21" s="17">
        <f t="shared" si="1"/>
        <v>76.65333333333334</v>
      </c>
      <c r="M21" s="13">
        <v>1</v>
      </c>
      <c r="N21" s="13"/>
    </row>
    <row r="22" spans="1:14" ht="27.75" customHeight="1">
      <c r="A22" s="13" t="s">
        <v>61</v>
      </c>
      <c r="B22" s="13" t="s">
        <v>57</v>
      </c>
      <c r="C22" s="14" t="s">
        <v>58</v>
      </c>
      <c r="D22" s="14" t="s">
        <v>59</v>
      </c>
      <c r="E22" s="14" t="s">
        <v>62</v>
      </c>
      <c r="F22" s="8">
        <v>90.7</v>
      </c>
      <c r="G22" s="8">
        <v>94</v>
      </c>
      <c r="H22" s="8">
        <v>184.7</v>
      </c>
      <c r="I22" s="11">
        <f t="shared" si="0"/>
        <v>24.626666666666665</v>
      </c>
      <c r="J22" s="13">
        <v>77.8</v>
      </c>
      <c r="K22" s="13">
        <v>46.7</v>
      </c>
      <c r="L22" s="17">
        <f t="shared" si="1"/>
        <v>71.32666666666667</v>
      </c>
      <c r="M22" s="13">
        <v>2</v>
      </c>
      <c r="N22" s="13"/>
    </row>
    <row r="23" spans="1:14" ht="27.75" customHeight="1">
      <c r="A23" s="23" t="s">
        <v>63</v>
      </c>
      <c r="B23" s="23" t="s">
        <v>57</v>
      </c>
      <c r="C23" s="23" t="s">
        <v>58</v>
      </c>
      <c r="D23" s="23" t="s">
        <v>59</v>
      </c>
      <c r="E23" s="23" t="s">
        <v>64</v>
      </c>
      <c r="F23" s="24">
        <v>63.4</v>
      </c>
      <c r="G23" s="24">
        <v>105.5</v>
      </c>
      <c r="H23" s="24">
        <v>168.9</v>
      </c>
      <c r="I23" s="25">
        <f t="shared" si="0"/>
        <v>22.520000000000003</v>
      </c>
      <c r="J23" s="23">
        <v>0</v>
      </c>
      <c r="K23" s="23">
        <v>0</v>
      </c>
      <c r="L23" s="26">
        <f t="shared" si="1"/>
        <v>22.520000000000003</v>
      </c>
      <c r="M23" s="23">
        <v>3</v>
      </c>
      <c r="N23" s="24" t="s">
        <v>113</v>
      </c>
    </row>
    <row r="24" spans="1:14" ht="27.75" customHeight="1">
      <c r="A24" s="18" t="s">
        <v>65</v>
      </c>
      <c r="B24" s="18" t="s">
        <v>57</v>
      </c>
      <c r="C24" s="19" t="s">
        <v>66</v>
      </c>
      <c r="D24" s="19" t="s">
        <v>67</v>
      </c>
      <c r="E24" s="19" t="s">
        <v>68</v>
      </c>
      <c r="F24" s="20">
        <v>91.4</v>
      </c>
      <c r="G24" s="20">
        <v>103</v>
      </c>
      <c r="H24" s="20">
        <v>194.4</v>
      </c>
      <c r="I24" s="21">
        <f t="shared" si="0"/>
        <v>25.92</v>
      </c>
      <c r="J24" s="18">
        <v>83.6</v>
      </c>
      <c r="K24" s="18">
        <v>50.2</v>
      </c>
      <c r="L24" s="22">
        <f t="shared" si="1"/>
        <v>76.12</v>
      </c>
      <c r="M24" s="18">
        <v>1</v>
      </c>
      <c r="N24" s="18"/>
    </row>
    <row r="25" spans="1:14" ht="27.75" customHeight="1">
      <c r="A25" s="18" t="s">
        <v>69</v>
      </c>
      <c r="B25" s="18" t="s">
        <v>57</v>
      </c>
      <c r="C25" s="19" t="s">
        <v>66</v>
      </c>
      <c r="D25" s="19" t="s">
        <v>67</v>
      </c>
      <c r="E25" s="19" t="s">
        <v>70</v>
      </c>
      <c r="F25" s="20">
        <v>86.5</v>
      </c>
      <c r="G25" s="20">
        <v>99.5</v>
      </c>
      <c r="H25" s="20">
        <v>186</v>
      </c>
      <c r="I25" s="21">
        <f t="shared" si="0"/>
        <v>24.8</v>
      </c>
      <c r="J25" s="18">
        <v>79.8</v>
      </c>
      <c r="K25" s="18">
        <v>47.9</v>
      </c>
      <c r="L25" s="22">
        <f t="shared" si="1"/>
        <v>72.7</v>
      </c>
      <c r="M25" s="18">
        <v>2</v>
      </c>
      <c r="N25" s="18"/>
    </row>
    <row r="26" spans="1:14" ht="27.75" customHeight="1">
      <c r="A26" s="18" t="s">
        <v>71</v>
      </c>
      <c r="B26" s="18" t="s">
        <v>57</v>
      </c>
      <c r="C26" s="19" t="s">
        <v>66</v>
      </c>
      <c r="D26" s="19" t="s">
        <v>67</v>
      </c>
      <c r="E26" s="19" t="s">
        <v>72</v>
      </c>
      <c r="F26" s="20">
        <v>80.8</v>
      </c>
      <c r="G26" s="20">
        <v>97</v>
      </c>
      <c r="H26" s="20">
        <v>177.8</v>
      </c>
      <c r="I26" s="21">
        <f t="shared" si="0"/>
        <v>23.70666666666667</v>
      </c>
      <c r="J26" s="18">
        <v>79.2</v>
      </c>
      <c r="K26" s="18">
        <v>47.5</v>
      </c>
      <c r="L26" s="22">
        <f t="shared" si="1"/>
        <v>71.20666666666668</v>
      </c>
      <c r="M26" s="18">
        <v>3</v>
      </c>
      <c r="N26" s="18"/>
    </row>
    <row r="27" spans="1:14" ht="27.75" customHeight="1">
      <c r="A27" s="13" t="s">
        <v>73</v>
      </c>
      <c r="B27" s="13" t="s">
        <v>57</v>
      </c>
      <c r="C27" s="14" t="s">
        <v>74</v>
      </c>
      <c r="D27" s="14" t="s">
        <v>75</v>
      </c>
      <c r="E27" s="14" t="s">
        <v>76</v>
      </c>
      <c r="F27" s="8">
        <v>100.6</v>
      </c>
      <c r="G27" s="8">
        <v>103.5</v>
      </c>
      <c r="H27" s="8">
        <v>204.1</v>
      </c>
      <c r="I27" s="11">
        <f t="shared" si="0"/>
        <v>27.213333333333335</v>
      </c>
      <c r="J27" s="13">
        <v>85.2</v>
      </c>
      <c r="K27" s="13">
        <v>51.1</v>
      </c>
      <c r="L27" s="17">
        <f t="shared" si="1"/>
        <v>78.31333333333333</v>
      </c>
      <c r="M27" s="13">
        <v>1</v>
      </c>
      <c r="N27" s="13"/>
    </row>
    <row r="28" spans="1:14" ht="27.75" customHeight="1">
      <c r="A28" s="13" t="s">
        <v>77</v>
      </c>
      <c r="B28" s="13" t="s">
        <v>57</v>
      </c>
      <c r="C28" s="14" t="s">
        <v>74</v>
      </c>
      <c r="D28" s="14" t="s">
        <v>75</v>
      </c>
      <c r="E28" s="14" t="s">
        <v>78</v>
      </c>
      <c r="F28" s="8">
        <v>89.2</v>
      </c>
      <c r="G28" s="8">
        <v>90</v>
      </c>
      <c r="H28" s="8">
        <v>179.2</v>
      </c>
      <c r="I28" s="11">
        <f t="shared" si="0"/>
        <v>23.89333333333333</v>
      </c>
      <c r="J28" s="13">
        <v>83.6</v>
      </c>
      <c r="K28" s="13">
        <v>50.2</v>
      </c>
      <c r="L28" s="17">
        <f t="shared" si="1"/>
        <v>74.09333333333333</v>
      </c>
      <c r="M28" s="13">
        <v>2</v>
      </c>
      <c r="N28" s="13"/>
    </row>
    <row r="29" spans="1:14" s="3" customFormat="1" ht="27.75" customHeight="1">
      <c r="A29" s="15" t="s">
        <v>79</v>
      </c>
      <c r="B29" s="15" t="s">
        <v>57</v>
      </c>
      <c r="C29" s="16" t="s">
        <v>74</v>
      </c>
      <c r="D29" s="16" t="s">
        <v>75</v>
      </c>
      <c r="E29" s="16" t="s">
        <v>80</v>
      </c>
      <c r="F29" s="9">
        <v>68.2</v>
      </c>
      <c r="G29" s="9">
        <v>88.5</v>
      </c>
      <c r="H29" s="9">
        <v>156.7</v>
      </c>
      <c r="I29" s="11">
        <f t="shared" si="0"/>
        <v>20.89333333333333</v>
      </c>
      <c r="J29" s="13">
        <v>86</v>
      </c>
      <c r="K29" s="13">
        <v>51.6</v>
      </c>
      <c r="L29" s="17">
        <f t="shared" si="1"/>
        <v>72.49333333333334</v>
      </c>
      <c r="M29" s="13">
        <v>3</v>
      </c>
      <c r="N29" s="13"/>
    </row>
    <row r="30" spans="1:14" ht="27.75" customHeight="1">
      <c r="A30" s="18" t="s">
        <v>81</v>
      </c>
      <c r="B30" s="18" t="s">
        <v>57</v>
      </c>
      <c r="C30" s="19" t="s">
        <v>82</v>
      </c>
      <c r="D30" s="19" t="s">
        <v>83</v>
      </c>
      <c r="E30" s="19" t="s">
        <v>84</v>
      </c>
      <c r="F30" s="20">
        <v>89.9</v>
      </c>
      <c r="G30" s="20">
        <v>80.5</v>
      </c>
      <c r="H30" s="20">
        <v>170.4</v>
      </c>
      <c r="I30" s="21">
        <f t="shared" si="0"/>
        <v>22.720000000000002</v>
      </c>
      <c r="J30" s="18">
        <v>86.4</v>
      </c>
      <c r="K30" s="18">
        <v>51.8</v>
      </c>
      <c r="L30" s="22">
        <f t="shared" si="1"/>
        <v>74.52</v>
      </c>
      <c r="M30" s="18">
        <v>1</v>
      </c>
      <c r="N30" s="18"/>
    </row>
    <row r="31" spans="1:14" ht="27.75" customHeight="1">
      <c r="A31" s="18" t="s">
        <v>85</v>
      </c>
      <c r="B31" s="18" t="s">
        <v>57</v>
      </c>
      <c r="C31" s="19" t="s">
        <v>82</v>
      </c>
      <c r="D31" s="19" t="s">
        <v>83</v>
      </c>
      <c r="E31" s="19" t="s">
        <v>86</v>
      </c>
      <c r="F31" s="20">
        <v>68.4</v>
      </c>
      <c r="G31" s="20">
        <v>80.5</v>
      </c>
      <c r="H31" s="20">
        <v>148.9</v>
      </c>
      <c r="I31" s="21">
        <f t="shared" si="0"/>
        <v>19.853333333333335</v>
      </c>
      <c r="J31" s="18">
        <v>84.8</v>
      </c>
      <c r="K31" s="18">
        <v>50.9</v>
      </c>
      <c r="L31" s="22">
        <f t="shared" si="1"/>
        <v>70.75333333333333</v>
      </c>
      <c r="M31" s="18">
        <v>2</v>
      </c>
      <c r="N31" s="18"/>
    </row>
    <row r="32" spans="1:14" ht="27.75" customHeight="1">
      <c r="A32" s="18" t="s">
        <v>87</v>
      </c>
      <c r="B32" s="18" t="s">
        <v>57</v>
      </c>
      <c r="C32" s="19" t="s">
        <v>82</v>
      </c>
      <c r="D32" s="19" t="s">
        <v>83</v>
      </c>
      <c r="E32" s="19" t="s">
        <v>88</v>
      </c>
      <c r="F32" s="20">
        <v>64.8</v>
      </c>
      <c r="G32" s="20">
        <v>78</v>
      </c>
      <c r="H32" s="20">
        <v>142.8</v>
      </c>
      <c r="I32" s="21">
        <f t="shared" si="0"/>
        <v>19.040000000000003</v>
      </c>
      <c r="J32" s="18">
        <v>78.6</v>
      </c>
      <c r="K32" s="18">
        <v>47.2</v>
      </c>
      <c r="L32" s="22">
        <f t="shared" si="1"/>
        <v>66.24000000000001</v>
      </c>
      <c r="M32" s="18">
        <v>3</v>
      </c>
      <c r="N32" s="18"/>
    </row>
    <row r="33" spans="1:14" ht="27.75" customHeight="1">
      <c r="A33" s="13" t="s">
        <v>107</v>
      </c>
      <c r="B33" s="13" t="s">
        <v>89</v>
      </c>
      <c r="C33" s="14" t="s">
        <v>90</v>
      </c>
      <c r="D33" s="14" t="s">
        <v>91</v>
      </c>
      <c r="E33" s="14" t="s">
        <v>92</v>
      </c>
      <c r="F33" s="8">
        <v>88</v>
      </c>
      <c r="G33" s="8">
        <v>82</v>
      </c>
      <c r="H33" s="8">
        <v>170</v>
      </c>
      <c r="I33" s="11">
        <f t="shared" si="0"/>
        <v>22.666666666666668</v>
      </c>
      <c r="J33" s="13">
        <v>84.6</v>
      </c>
      <c r="K33" s="13">
        <v>50.8</v>
      </c>
      <c r="L33" s="17">
        <f t="shared" si="1"/>
        <v>73.46666666666667</v>
      </c>
      <c r="M33" s="13">
        <v>1</v>
      </c>
      <c r="N33" s="13"/>
    </row>
    <row r="34" spans="1:14" ht="27.75" customHeight="1">
      <c r="A34" s="13" t="s">
        <v>108</v>
      </c>
      <c r="B34" s="13" t="s">
        <v>89</v>
      </c>
      <c r="C34" s="14" t="s">
        <v>90</v>
      </c>
      <c r="D34" s="14" t="s">
        <v>91</v>
      </c>
      <c r="E34" s="14" t="s">
        <v>93</v>
      </c>
      <c r="F34" s="8">
        <v>77.5</v>
      </c>
      <c r="G34" s="8">
        <v>88.5</v>
      </c>
      <c r="H34" s="8">
        <v>166</v>
      </c>
      <c r="I34" s="11">
        <f t="shared" si="0"/>
        <v>22.133333333333336</v>
      </c>
      <c r="J34" s="13">
        <v>82.8</v>
      </c>
      <c r="K34" s="13">
        <v>49.7</v>
      </c>
      <c r="L34" s="17">
        <f t="shared" si="1"/>
        <v>71.83333333333334</v>
      </c>
      <c r="M34" s="13">
        <v>2</v>
      </c>
      <c r="N34" s="13"/>
    </row>
    <row r="35" spans="1:14" ht="27.75" customHeight="1">
      <c r="A35" s="23" t="s">
        <v>112</v>
      </c>
      <c r="B35" s="23" t="s">
        <v>89</v>
      </c>
      <c r="C35" s="23" t="s">
        <v>90</v>
      </c>
      <c r="D35" s="23" t="s">
        <v>91</v>
      </c>
      <c r="E35" s="23" t="s">
        <v>94</v>
      </c>
      <c r="F35" s="24">
        <v>78</v>
      </c>
      <c r="G35" s="24">
        <v>79.5</v>
      </c>
      <c r="H35" s="24">
        <v>157.5</v>
      </c>
      <c r="I35" s="25">
        <f t="shared" si="0"/>
        <v>21</v>
      </c>
      <c r="J35" s="23">
        <v>0</v>
      </c>
      <c r="K35" s="23">
        <v>0</v>
      </c>
      <c r="L35" s="26">
        <f>I35+K35</f>
        <v>21</v>
      </c>
      <c r="M35" s="23">
        <v>3</v>
      </c>
      <c r="N35" s="24" t="s">
        <v>113</v>
      </c>
    </row>
    <row r="36" spans="1:14" ht="27.75" customHeight="1">
      <c r="A36" s="18" t="s">
        <v>109</v>
      </c>
      <c r="B36" s="18" t="s">
        <v>89</v>
      </c>
      <c r="C36" s="19" t="s">
        <v>95</v>
      </c>
      <c r="D36" s="19" t="s">
        <v>96</v>
      </c>
      <c r="E36" s="19" t="s">
        <v>97</v>
      </c>
      <c r="F36" s="20">
        <v>98</v>
      </c>
      <c r="G36" s="20">
        <v>90</v>
      </c>
      <c r="H36" s="20">
        <v>188</v>
      </c>
      <c r="I36" s="21">
        <f t="shared" si="0"/>
        <v>25.066666666666666</v>
      </c>
      <c r="J36" s="18">
        <v>86.1</v>
      </c>
      <c r="K36" s="18">
        <v>51.7</v>
      </c>
      <c r="L36" s="22">
        <f>I36+K36</f>
        <v>76.76666666666667</v>
      </c>
      <c r="M36" s="18">
        <v>1</v>
      </c>
      <c r="N36" s="18"/>
    </row>
    <row r="37" spans="1:14" ht="27.75" customHeight="1">
      <c r="A37" s="18" t="s">
        <v>110</v>
      </c>
      <c r="B37" s="18" t="s">
        <v>89</v>
      </c>
      <c r="C37" s="19" t="s">
        <v>95</v>
      </c>
      <c r="D37" s="19" t="s">
        <v>96</v>
      </c>
      <c r="E37" s="19" t="s">
        <v>98</v>
      </c>
      <c r="F37" s="20">
        <v>90</v>
      </c>
      <c r="G37" s="20">
        <v>96.5</v>
      </c>
      <c r="H37" s="20">
        <v>186.5</v>
      </c>
      <c r="I37" s="21">
        <f t="shared" si="0"/>
        <v>24.866666666666667</v>
      </c>
      <c r="J37" s="18">
        <v>83.6</v>
      </c>
      <c r="K37" s="18">
        <v>50.2</v>
      </c>
      <c r="L37" s="22">
        <f>I37+K37</f>
        <v>75.06666666666666</v>
      </c>
      <c r="M37" s="18">
        <v>2</v>
      </c>
      <c r="N37" s="18"/>
    </row>
    <row r="38" spans="1:14" ht="27.75" customHeight="1">
      <c r="A38" s="18" t="s">
        <v>111</v>
      </c>
      <c r="B38" s="18" t="s">
        <v>89</v>
      </c>
      <c r="C38" s="19" t="s">
        <v>95</v>
      </c>
      <c r="D38" s="19" t="s">
        <v>96</v>
      </c>
      <c r="E38" s="19" t="s">
        <v>99</v>
      </c>
      <c r="F38" s="20">
        <v>82</v>
      </c>
      <c r="G38" s="20">
        <v>91</v>
      </c>
      <c r="H38" s="20">
        <v>173</v>
      </c>
      <c r="I38" s="21">
        <f t="shared" si="0"/>
        <v>23.066666666666666</v>
      </c>
      <c r="J38" s="18">
        <v>84</v>
      </c>
      <c r="K38" s="18">
        <v>50.4</v>
      </c>
      <c r="L38" s="22">
        <f>I38+K38</f>
        <v>73.46666666666667</v>
      </c>
      <c r="M38" s="18">
        <v>3</v>
      </c>
      <c r="N38" s="18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A2:N2"/>
  <mergeCells count="1">
    <mergeCell ref="A1:N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8" r:id="rId1"/>
  <headerFooter alignWithMargins="0">
    <oddFooter>&amp;CPage &amp;P</oddFooter>
  </headerFooter>
  <rowBreaks count="2" manualBreakCount="2">
    <brk id="13" max="9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2016-08-03T00:49:52Z</cp:lastPrinted>
  <dcterms:created xsi:type="dcterms:W3CDTF">2016-06-27T03:54:11Z</dcterms:created>
  <dcterms:modified xsi:type="dcterms:W3CDTF">2016-08-03T00:50:30Z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