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含加分综合分" sheetId="1" r:id="rId1"/>
  </sheets>
  <definedNames>
    <definedName name="_xlnm._FilterDatabase" localSheetId="0" hidden="1">'含加分综合分'!$A$2:$N$93</definedName>
    <definedName name="_xlnm.Print_Titles" localSheetId="0">'含加分综合分'!$1:$2</definedName>
    <definedName name="荆门" localSheetId="0">'含加分综合分'!$A$2:$H$93</definedName>
    <definedName name="荆门">#REF!</definedName>
  </definedNames>
  <calcPr fullCalcOnLoad="1"/>
</workbook>
</file>

<file path=xl/sharedStrings.xml><?xml version="1.0" encoding="utf-8"?>
<sst xmlns="http://schemas.openxmlformats.org/spreadsheetml/2006/main" count="475" uniqueCount="234">
  <si>
    <t>姓名</t>
  </si>
  <si>
    <t>招聘单位</t>
  </si>
  <si>
    <t>岗位名称</t>
  </si>
  <si>
    <t>岗位代码</t>
  </si>
  <si>
    <t>准考证号</t>
  </si>
  <si>
    <t>职测总分</t>
  </si>
  <si>
    <t>综合总分</t>
  </si>
  <si>
    <t>工作人员</t>
  </si>
  <si>
    <t>陈聪</t>
  </si>
  <si>
    <t>郭志彬</t>
  </si>
  <si>
    <t>丰乐财政管理所</t>
  </si>
  <si>
    <t>14208680101</t>
  </si>
  <si>
    <t>114208015921</t>
  </si>
  <si>
    <t>李骁聪</t>
  </si>
  <si>
    <t>114208019419</t>
  </si>
  <si>
    <t>周金龙</t>
  </si>
  <si>
    <t>114208017307</t>
  </si>
  <si>
    <t>何冰杰</t>
  </si>
  <si>
    <t>114208015230</t>
  </si>
  <si>
    <t>李怀远</t>
  </si>
  <si>
    <t>114208011526</t>
  </si>
  <si>
    <t>蒋朝欣</t>
  </si>
  <si>
    <t>114208018405</t>
  </si>
  <si>
    <t>肖迪</t>
  </si>
  <si>
    <t>九里财政管理所</t>
  </si>
  <si>
    <t>14208680201</t>
  </si>
  <si>
    <t>214208021222</t>
  </si>
  <si>
    <t>李芳青</t>
  </si>
  <si>
    <t>214208021706</t>
  </si>
  <si>
    <t>殷倩倩</t>
  </si>
  <si>
    <t>214208022521</t>
  </si>
  <si>
    <t>赵昕</t>
  </si>
  <si>
    <t>214208022416</t>
  </si>
  <si>
    <t>陈诚</t>
  </si>
  <si>
    <t>214208021118</t>
  </si>
  <si>
    <t>袁荆晶</t>
  </si>
  <si>
    <t>214208023017</t>
  </si>
  <si>
    <t>全君仙</t>
  </si>
  <si>
    <t>214208021628</t>
  </si>
  <si>
    <t>徐颖昭</t>
  </si>
  <si>
    <t>旧口财政管理所</t>
  </si>
  <si>
    <t>14208680301</t>
  </si>
  <si>
    <t>214208022708</t>
  </si>
  <si>
    <t>楚雪</t>
  </si>
  <si>
    <t>214208021304</t>
  </si>
  <si>
    <t>李明杰</t>
  </si>
  <si>
    <t>214208021814</t>
  </si>
  <si>
    <t>谢珂</t>
  </si>
  <si>
    <t>214208023102</t>
  </si>
  <si>
    <t>邱楚瑶</t>
  </si>
  <si>
    <t>214208022615</t>
  </si>
  <si>
    <t>周健</t>
  </si>
  <si>
    <t>214208021915</t>
  </si>
  <si>
    <t>崔雨婧</t>
  </si>
  <si>
    <t>客店财政管理所</t>
  </si>
  <si>
    <t>14208680401</t>
  </si>
  <si>
    <t>114208010514</t>
  </si>
  <si>
    <t>张琦</t>
  </si>
  <si>
    <t>114208015805</t>
  </si>
  <si>
    <t>胡书杨</t>
  </si>
  <si>
    <t>114208018130</t>
  </si>
  <si>
    <t>陈姝航</t>
  </si>
  <si>
    <t>114208020223</t>
  </si>
  <si>
    <t>114208020401</t>
  </si>
  <si>
    <t>邱苗</t>
  </si>
  <si>
    <t>114208014512</t>
  </si>
  <si>
    <t>黄维</t>
  </si>
  <si>
    <t>磷矿财政管理所</t>
  </si>
  <si>
    <t>14208680501</t>
  </si>
  <si>
    <t>214208021824</t>
  </si>
  <si>
    <t>王翠珊</t>
  </si>
  <si>
    <t>214208021820</t>
  </si>
  <si>
    <t>陈颖</t>
  </si>
  <si>
    <t>214208021119</t>
  </si>
  <si>
    <t>张硕</t>
  </si>
  <si>
    <t>214208022404</t>
  </si>
  <si>
    <t>代夙润</t>
  </si>
  <si>
    <t>214208023217</t>
  </si>
  <si>
    <t>闫寒彬</t>
  </si>
  <si>
    <t>214208023213</t>
  </si>
  <si>
    <t>范缤阳</t>
  </si>
  <si>
    <t>市财政局大柴湖经济开发区分局</t>
  </si>
  <si>
    <t>14208680601</t>
  </si>
  <si>
    <t>114208014411</t>
  </si>
  <si>
    <t>舒雪玲</t>
  </si>
  <si>
    <t>114208012921</t>
  </si>
  <si>
    <t>吴昊</t>
  </si>
  <si>
    <t>114208017608</t>
  </si>
  <si>
    <t>王瑞茜</t>
  </si>
  <si>
    <t>114208020522</t>
  </si>
  <si>
    <t>余苗</t>
  </si>
  <si>
    <t>114208018606</t>
  </si>
  <si>
    <t>李念</t>
  </si>
  <si>
    <t>114208014004</t>
  </si>
  <si>
    <t>候露</t>
  </si>
  <si>
    <t>洋梓财政管理所</t>
  </si>
  <si>
    <t>14208680701</t>
  </si>
  <si>
    <t>214208023004</t>
  </si>
  <si>
    <t>寇晓立</t>
  </si>
  <si>
    <t>214208021723</t>
  </si>
  <si>
    <t>李雪冰</t>
  </si>
  <si>
    <t>214208022709</t>
  </si>
  <si>
    <t>高风圆</t>
  </si>
  <si>
    <t>214208022508</t>
  </si>
  <si>
    <t>曾洁</t>
  </si>
  <si>
    <t>214208021413</t>
  </si>
  <si>
    <t>高杏</t>
  </si>
  <si>
    <t>214208022017</t>
  </si>
  <si>
    <t>肖琳枫</t>
  </si>
  <si>
    <t>张集财政管理所</t>
  </si>
  <si>
    <t>14208680801</t>
  </si>
  <si>
    <t>114208013316</t>
  </si>
  <si>
    <t>李晓迪</t>
  </si>
  <si>
    <t>114208015507</t>
  </si>
  <si>
    <t>李楚君</t>
  </si>
  <si>
    <t>114208014019</t>
  </si>
  <si>
    <t>董晓雨</t>
  </si>
  <si>
    <t>114208020105</t>
  </si>
  <si>
    <t>李峥嵘</t>
  </si>
  <si>
    <t>114208013410</t>
  </si>
  <si>
    <t>汪洋</t>
  </si>
  <si>
    <t>114208016429</t>
  </si>
  <si>
    <t>王乔</t>
  </si>
  <si>
    <t>长寿财政管理所</t>
  </si>
  <si>
    <t>14208680901</t>
  </si>
  <si>
    <t>214208022503</t>
  </si>
  <si>
    <t>康媛洁</t>
  </si>
  <si>
    <t>214208021224</t>
  </si>
  <si>
    <t>高剑</t>
  </si>
  <si>
    <t>214208022722</t>
  </si>
  <si>
    <t>陈妍桦</t>
  </si>
  <si>
    <t>214208021230</t>
  </si>
  <si>
    <t>吴凡</t>
  </si>
  <si>
    <t>214208020715</t>
  </si>
  <si>
    <t>何新培</t>
  </si>
  <si>
    <t>214208023204</t>
  </si>
  <si>
    <t>毛朦</t>
  </si>
  <si>
    <t>长滩财政管理所</t>
  </si>
  <si>
    <t>14208681001</t>
  </si>
  <si>
    <t>114208012120</t>
  </si>
  <si>
    <t>岳子卉</t>
  </si>
  <si>
    <t>114208017021</t>
  </si>
  <si>
    <t>罗杭</t>
  </si>
  <si>
    <t>114208018329</t>
  </si>
  <si>
    <t>周之煊</t>
  </si>
  <si>
    <t>114208018524</t>
  </si>
  <si>
    <t>潘昕</t>
  </si>
  <si>
    <t>114208015426</t>
  </si>
  <si>
    <t>陈俊杰</t>
  </si>
  <si>
    <t>114208012325</t>
  </si>
  <si>
    <t>刘欣</t>
  </si>
  <si>
    <t>钟祥市财会核算中心</t>
  </si>
  <si>
    <t>14208681101</t>
  </si>
  <si>
    <t>214208023228</t>
  </si>
  <si>
    <t>陈仁乙</t>
  </si>
  <si>
    <t>214208022620</t>
  </si>
  <si>
    <t>梁莹</t>
  </si>
  <si>
    <t>214208022018</t>
  </si>
  <si>
    <t>潘进</t>
  </si>
  <si>
    <t>214208021126</t>
  </si>
  <si>
    <t>李晶晶</t>
  </si>
  <si>
    <t>214208022823</t>
  </si>
  <si>
    <t>亢双慧</t>
  </si>
  <si>
    <t>214208022216</t>
  </si>
  <si>
    <t>严倩青</t>
  </si>
  <si>
    <t>钟祥市财政监督局</t>
  </si>
  <si>
    <t>14208681201</t>
  </si>
  <si>
    <t>214208022910</t>
  </si>
  <si>
    <t>王俊雯</t>
  </si>
  <si>
    <t>214208021325</t>
  </si>
  <si>
    <t>周堂</t>
  </si>
  <si>
    <t>214208023107</t>
  </si>
  <si>
    <t>江晓霞</t>
  </si>
  <si>
    <t>钟祥市非税收入管理局</t>
  </si>
  <si>
    <t>14208681301</t>
  </si>
  <si>
    <t>114208016324</t>
  </si>
  <si>
    <t>何畏</t>
  </si>
  <si>
    <t>114208017714</t>
  </si>
  <si>
    <t>丁迪</t>
  </si>
  <si>
    <t>114208018921</t>
  </si>
  <si>
    <t>熊娜</t>
  </si>
  <si>
    <t>钟祥市行政事业单位公务用车监督管理办公室</t>
  </si>
  <si>
    <t>14208681401</t>
  </si>
  <si>
    <t>114208015330</t>
  </si>
  <si>
    <t>胡玉娇</t>
  </si>
  <si>
    <t>114208020426</t>
  </si>
  <si>
    <t>江运权</t>
  </si>
  <si>
    <t>114208018318</t>
  </si>
  <si>
    <t>黄敏</t>
  </si>
  <si>
    <t>钟祥市胡集财政分局</t>
  </si>
  <si>
    <t>14208681501</t>
  </si>
  <si>
    <t>114208013708</t>
  </si>
  <si>
    <t>张全威</t>
  </si>
  <si>
    <t>114208015725</t>
  </si>
  <si>
    <t>刘玥池</t>
  </si>
  <si>
    <t>114208015614</t>
  </si>
  <si>
    <t>张佳惠</t>
  </si>
  <si>
    <t>114208020221</t>
  </si>
  <si>
    <t>赵雅丽</t>
  </si>
  <si>
    <t>114208019913</t>
  </si>
  <si>
    <t>陈琴</t>
  </si>
  <si>
    <t>114208013214</t>
  </si>
  <si>
    <t>王扬</t>
  </si>
  <si>
    <t>钟祥市农场财政管理所</t>
  </si>
  <si>
    <t>14208681601</t>
  </si>
  <si>
    <t>114208017917</t>
  </si>
  <si>
    <t>马子怡</t>
  </si>
  <si>
    <t>114208015830</t>
  </si>
  <si>
    <t>林龙</t>
  </si>
  <si>
    <t>114208016025</t>
  </si>
  <si>
    <t>刘潇</t>
  </si>
  <si>
    <t>钟祥市政府和社会资本合作中心</t>
  </si>
  <si>
    <t>14208681701</t>
  </si>
  <si>
    <t>214208021927</t>
  </si>
  <si>
    <t>李莲子</t>
  </si>
  <si>
    <t>214208022818</t>
  </si>
  <si>
    <t>陈笑</t>
  </si>
  <si>
    <t>214208020902</t>
  </si>
  <si>
    <t>范育群</t>
  </si>
  <si>
    <t>214208021324</t>
  </si>
  <si>
    <t>鲁冉</t>
  </si>
  <si>
    <t>214208021120</t>
  </si>
  <si>
    <t>张庆</t>
  </si>
  <si>
    <t>214208022303</t>
  </si>
  <si>
    <t>面试总分</t>
  </si>
  <si>
    <t>面试60%折后分</t>
  </si>
  <si>
    <t>综合成绩</t>
  </si>
  <si>
    <t>备注</t>
  </si>
  <si>
    <t>笔试40%折后分（含政策性加分）</t>
  </si>
  <si>
    <t>钟祥市财政局公开招聘工作人员综合成绩</t>
  </si>
  <si>
    <t>笔试总分</t>
  </si>
  <si>
    <t>弃考</t>
  </si>
  <si>
    <t>岗位排名</t>
  </si>
  <si>
    <t>弃考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</si>
</sst>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;_᐀"/>
    <numFmt numFmtId="178" formatCode="0;_␀"/>
    <numFmt numFmtId="179" formatCode="0.0;_␀"/>
    <numFmt numFmtId="180" formatCode="0.00;_␀"/>
    <numFmt numFmtId="181" formatCode="0.00_ "/>
  </numFmts>
  <fonts count="25">
    <font>
      <sz val="10"/>
      <name val="宋体"/>
      <family val="0"/>
    </font>
    <font>
      <sz val="10"/>
      <name val="黑体"/>
      <family val="0"/>
    </font>
    <font>
      <b/>
      <sz val="10"/>
      <name val="宋体"/>
      <family val="0"/>
    </font>
    <font>
      <b/>
      <sz val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16" fillId="12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2" fillId="17" borderId="0" applyNumberFormat="0" applyBorder="0" applyAlignment="0" applyProtection="0"/>
    <xf numFmtId="0" fontId="17" fillId="11" borderId="8" applyNumberFormat="0" applyAlignment="0" applyProtection="0"/>
    <xf numFmtId="0" fontId="11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 wrapText="1"/>
    </xf>
    <xf numFmtId="181" fontId="0" fillId="0" borderId="10" xfId="0" applyNumberFormat="1" applyBorder="1" applyAlignment="1" quotePrefix="1">
      <alignment horizontal="center" vertical="center" wrapText="1"/>
    </xf>
    <xf numFmtId="0" fontId="0" fillId="18" borderId="10" xfId="0" applyNumberFormat="1" applyFill="1" applyBorder="1" applyAlignment="1" quotePrefix="1">
      <alignment horizontal="center" vertical="center" wrapText="1"/>
    </xf>
    <xf numFmtId="0" fontId="0" fillId="18" borderId="10" xfId="0" applyNumberFormat="1" applyFont="1" applyFill="1" applyBorder="1" applyAlignment="1" quotePrefix="1">
      <alignment horizontal="center" vertical="center" wrapText="1"/>
    </xf>
    <xf numFmtId="0" fontId="0" fillId="18" borderId="10" xfId="0" applyNumberFormat="1" applyFont="1" applyFill="1" applyBorder="1" applyAlignment="1">
      <alignment horizontal="center" vertical="center" wrapText="1"/>
    </xf>
    <xf numFmtId="176" fontId="0" fillId="18" borderId="10" xfId="0" applyNumberFormat="1" applyFont="1" applyFill="1" applyBorder="1" applyAlignment="1">
      <alignment horizontal="center" vertical="center" wrapText="1"/>
    </xf>
    <xf numFmtId="180" fontId="0" fillId="18" borderId="10" xfId="0" applyNumberFormat="1" applyFill="1" applyBorder="1" applyAlignment="1" quotePrefix="1">
      <alignment horizontal="center" vertical="center" wrapText="1"/>
    </xf>
    <xf numFmtId="176" fontId="0" fillId="18" borderId="10" xfId="0" applyNumberFormat="1" applyFill="1" applyBorder="1" applyAlignment="1" quotePrefix="1">
      <alignment horizontal="center" vertical="center" wrapText="1"/>
    </xf>
    <xf numFmtId="181" fontId="0" fillId="18" borderId="10" xfId="0" applyNumberFormat="1" applyFill="1" applyBorder="1" applyAlignment="1" quotePrefix="1">
      <alignment horizontal="center" vertical="center" wrapText="1"/>
    </xf>
    <xf numFmtId="0" fontId="0" fillId="18" borderId="10" xfId="0" applyNumberFormat="1" applyFill="1" applyBorder="1" applyAlignment="1">
      <alignment horizontal="center" vertical="center" wrapText="1"/>
    </xf>
    <xf numFmtId="0" fontId="24" fillId="0" borderId="10" xfId="0" applyNumberFormat="1" applyFont="1" applyBorder="1" applyAlignment="1" quotePrefix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81" fontId="24" fillId="0" borderId="10" xfId="0" applyNumberFormat="1" applyFont="1" applyBorder="1" applyAlignment="1" quotePrefix="1">
      <alignment horizontal="center" vertical="center" wrapText="1"/>
    </xf>
    <xf numFmtId="176" fontId="24" fillId="0" borderId="10" xfId="0" applyNumberFormat="1" applyFont="1" applyBorder="1" applyAlignment="1" quotePrefix="1">
      <alignment horizontal="center" vertical="center" wrapText="1"/>
    </xf>
    <xf numFmtId="0" fontId="24" fillId="18" borderId="10" xfId="0" applyNumberFormat="1" applyFont="1" applyFill="1" applyBorder="1" applyAlignment="1" quotePrefix="1">
      <alignment horizontal="center" vertical="center" wrapText="1"/>
    </xf>
    <xf numFmtId="0" fontId="24" fillId="18" borderId="10" xfId="0" applyNumberFormat="1" applyFont="1" applyFill="1" applyBorder="1" applyAlignment="1">
      <alignment horizontal="center" vertical="center" wrapText="1"/>
    </xf>
    <xf numFmtId="176" fontId="24" fillId="18" borderId="10" xfId="0" applyNumberFormat="1" applyFont="1" applyFill="1" applyBorder="1" applyAlignment="1">
      <alignment horizontal="center" vertical="center" wrapText="1"/>
    </xf>
    <xf numFmtId="181" fontId="24" fillId="18" borderId="10" xfId="0" applyNumberFormat="1" applyFont="1" applyFill="1" applyBorder="1" applyAlignment="1" quotePrefix="1">
      <alignment horizontal="center" vertical="center" wrapText="1"/>
    </xf>
    <xf numFmtId="176" fontId="24" fillId="18" borderId="10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selection activeCell="N6" sqref="N6"/>
    </sheetView>
  </sheetViews>
  <sheetFormatPr defaultColWidth="9.140625" defaultRowHeight="12"/>
  <cols>
    <col min="1" max="1" width="9.140625" style="3" customWidth="1"/>
    <col min="2" max="2" width="17.421875" style="3" customWidth="1"/>
    <col min="3" max="3" width="9.57421875" style="4" customWidth="1"/>
    <col min="4" max="4" width="14.421875" style="4" customWidth="1"/>
    <col min="5" max="5" width="12.8515625" style="4" customWidth="1"/>
    <col min="6" max="8" width="9.421875" style="4" customWidth="1"/>
    <col min="9" max="9" width="11.28125" style="5" customWidth="1"/>
    <col min="10" max="12" width="9.140625" style="3" customWidth="1"/>
    <col min="13" max="13" width="5.8515625" style="3" customWidth="1"/>
    <col min="14" max="16384" width="9.140625" style="3" customWidth="1"/>
  </cols>
  <sheetData>
    <row r="1" spans="1:14" s="1" customFormat="1" ht="27.75" customHeight="1">
      <c r="A1" s="34" t="s">
        <v>229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" customFormat="1" ht="46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1" t="s">
        <v>5</v>
      </c>
      <c r="G2" s="11" t="s">
        <v>6</v>
      </c>
      <c r="H2" s="11" t="s">
        <v>230</v>
      </c>
      <c r="I2" s="9" t="s">
        <v>228</v>
      </c>
      <c r="J2" s="9" t="s">
        <v>224</v>
      </c>
      <c r="K2" s="9" t="s">
        <v>225</v>
      </c>
      <c r="L2" s="9" t="s">
        <v>226</v>
      </c>
      <c r="M2" s="9" t="s">
        <v>232</v>
      </c>
      <c r="N2" s="9" t="s">
        <v>227</v>
      </c>
    </row>
    <row r="3" spans="1:14" s="2" customFormat="1" ht="33.75" customHeight="1">
      <c r="A3" s="16" t="s">
        <v>15</v>
      </c>
      <c r="B3" s="16" t="s">
        <v>10</v>
      </c>
      <c r="C3" s="17" t="s">
        <v>7</v>
      </c>
      <c r="D3" s="17" t="s">
        <v>11</v>
      </c>
      <c r="E3" s="17" t="s">
        <v>16</v>
      </c>
      <c r="F3" s="18">
        <v>91</v>
      </c>
      <c r="G3" s="18">
        <v>79</v>
      </c>
      <c r="H3" s="18">
        <v>170</v>
      </c>
      <c r="I3" s="19">
        <f aca="true" t="shared" si="0" ref="I3:I36">H3/3*0.4</f>
        <v>22.666666666666668</v>
      </c>
      <c r="J3" s="22">
        <v>84</v>
      </c>
      <c r="K3" s="16">
        <f aca="true" t="shared" si="1" ref="K3:K34">J3*0.6</f>
        <v>50.4</v>
      </c>
      <c r="L3" s="21">
        <f aca="true" t="shared" si="2" ref="L3:L34">I3+K3</f>
        <v>73.06666666666666</v>
      </c>
      <c r="M3" s="16">
        <v>1</v>
      </c>
      <c r="N3" s="16"/>
    </row>
    <row r="4" spans="1:14" ht="27.75" customHeight="1">
      <c r="A4" s="16" t="s">
        <v>13</v>
      </c>
      <c r="B4" s="16" t="s">
        <v>10</v>
      </c>
      <c r="C4" s="17" t="s">
        <v>7</v>
      </c>
      <c r="D4" s="17" t="s">
        <v>11</v>
      </c>
      <c r="E4" s="17" t="s">
        <v>14</v>
      </c>
      <c r="F4" s="18">
        <v>92.5</v>
      </c>
      <c r="G4" s="18">
        <v>78</v>
      </c>
      <c r="H4" s="18">
        <v>170.5</v>
      </c>
      <c r="I4" s="19">
        <f t="shared" si="0"/>
        <v>22.733333333333334</v>
      </c>
      <c r="J4" s="22">
        <v>82.6</v>
      </c>
      <c r="K4" s="16">
        <f t="shared" si="1"/>
        <v>49.559999999999995</v>
      </c>
      <c r="L4" s="21">
        <f t="shared" si="2"/>
        <v>72.29333333333332</v>
      </c>
      <c r="M4" s="16">
        <v>2</v>
      </c>
      <c r="N4" s="16"/>
    </row>
    <row r="5" spans="1:14" ht="27.75" customHeight="1">
      <c r="A5" s="16" t="s">
        <v>9</v>
      </c>
      <c r="B5" s="16" t="s">
        <v>10</v>
      </c>
      <c r="C5" s="17" t="s">
        <v>7</v>
      </c>
      <c r="D5" s="17" t="s">
        <v>11</v>
      </c>
      <c r="E5" s="17" t="s">
        <v>12</v>
      </c>
      <c r="F5" s="18">
        <v>84.5</v>
      </c>
      <c r="G5" s="18">
        <v>87.5</v>
      </c>
      <c r="H5" s="18">
        <v>172</v>
      </c>
      <c r="I5" s="19">
        <f t="shared" si="0"/>
        <v>22.933333333333337</v>
      </c>
      <c r="J5" s="20">
        <v>80.8</v>
      </c>
      <c r="K5" s="16">
        <f t="shared" si="1"/>
        <v>48.48</v>
      </c>
      <c r="L5" s="21">
        <f t="shared" si="2"/>
        <v>71.41333333333333</v>
      </c>
      <c r="M5" s="16">
        <v>3</v>
      </c>
      <c r="N5" s="16"/>
    </row>
    <row r="6" spans="1:14" ht="27.75" customHeight="1">
      <c r="A6" s="16" t="s">
        <v>21</v>
      </c>
      <c r="B6" s="16" t="s">
        <v>10</v>
      </c>
      <c r="C6" s="17" t="s">
        <v>7</v>
      </c>
      <c r="D6" s="17" t="s">
        <v>11</v>
      </c>
      <c r="E6" s="17" t="s">
        <v>22</v>
      </c>
      <c r="F6" s="18">
        <v>81</v>
      </c>
      <c r="G6" s="18">
        <v>80.5</v>
      </c>
      <c r="H6" s="18">
        <v>161.5</v>
      </c>
      <c r="I6" s="19">
        <f t="shared" si="0"/>
        <v>21.533333333333335</v>
      </c>
      <c r="J6" s="22">
        <v>82.6</v>
      </c>
      <c r="K6" s="16">
        <f t="shared" si="1"/>
        <v>49.559999999999995</v>
      </c>
      <c r="L6" s="21">
        <f t="shared" si="2"/>
        <v>71.09333333333333</v>
      </c>
      <c r="M6" s="16">
        <v>4</v>
      </c>
      <c r="N6" s="16"/>
    </row>
    <row r="7" spans="1:14" ht="27.75" customHeight="1">
      <c r="A7" s="16" t="s">
        <v>19</v>
      </c>
      <c r="B7" s="16" t="s">
        <v>10</v>
      </c>
      <c r="C7" s="17" t="s">
        <v>7</v>
      </c>
      <c r="D7" s="17" t="s">
        <v>11</v>
      </c>
      <c r="E7" s="17" t="s">
        <v>20</v>
      </c>
      <c r="F7" s="18">
        <v>82</v>
      </c>
      <c r="G7" s="18">
        <v>81</v>
      </c>
      <c r="H7" s="18">
        <v>163</v>
      </c>
      <c r="I7" s="19">
        <f t="shared" si="0"/>
        <v>21.733333333333334</v>
      </c>
      <c r="J7" s="22">
        <v>76.2</v>
      </c>
      <c r="K7" s="16">
        <f t="shared" si="1"/>
        <v>45.72</v>
      </c>
      <c r="L7" s="21">
        <f t="shared" si="2"/>
        <v>67.45333333333333</v>
      </c>
      <c r="M7" s="16">
        <v>5</v>
      </c>
      <c r="N7" s="16"/>
    </row>
    <row r="8" spans="1:14" ht="27.75" customHeight="1">
      <c r="A8" s="16" t="s">
        <v>17</v>
      </c>
      <c r="B8" s="16" t="s">
        <v>10</v>
      </c>
      <c r="C8" s="17" t="s">
        <v>7</v>
      </c>
      <c r="D8" s="17" t="s">
        <v>11</v>
      </c>
      <c r="E8" s="17" t="s">
        <v>18</v>
      </c>
      <c r="F8" s="18">
        <v>77.5</v>
      </c>
      <c r="G8" s="18">
        <v>91</v>
      </c>
      <c r="H8" s="18">
        <v>168.5</v>
      </c>
      <c r="I8" s="19">
        <f t="shared" si="0"/>
        <v>22.46666666666667</v>
      </c>
      <c r="J8" s="22">
        <v>66.6</v>
      </c>
      <c r="K8" s="16">
        <f t="shared" si="1"/>
        <v>39.959999999999994</v>
      </c>
      <c r="L8" s="21">
        <f t="shared" si="2"/>
        <v>62.42666666666666</v>
      </c>
      <c r="M8" s="16">
        <v>6</v>
      </c>
      <c r="N8" s="16"/>
    </row>
    <row r="9" spans="1:14" ht="27.75" customHeight="1">
      <c r="A9" s="12" t="s">
        <v>23</v>
      </c>
      <c r="B9" s="12" t="s">
        <v>24</v>
      </c>
      <c r="C9" s="13" t="s">
        <v>7</v>
      </c>
      <c r="D9" s="13" t="s">
        <v>25</v>
      </c>
      <c r="E9" s="13" t="s">
        <v>26</v>
      </c>
      <c r="F9" s="8">
        <v>106</v>
      </c>
      <c r="G9" s="8">
        <v>96.5</v>
      </c>
      <c r="H9" s="8">
        <v>202.5</v>
      </c>
      <c r="I9" s="10">
        <f t="shared" si="0"/>
        <v>27</v>
      </c>
      <c r="J9" s="15">
        <v>84.6</v>
      </c>
      <c r="K9" s="12">
        <f t="shared" si="1"/>
        <v>50.76</v>
      </c>
      <c r="L9" s="14">
        <f t="shared" si="2"/>
        <v>77.75999999999999</v>
      </c>
      <c r="M9" s="12">
        <v>1</v>
      </c>
      <c r="N9" s="12"/>
    </row>
    <row r="10" spans="1:14" ht="27.75" customHeight="1">
      <c r="A10" s="12" t="s">
        <v>29</v>
      </c>
      <c r="B10" s="12" t="s">
        <v>24</v>
      </c>
      <c r="C10" s="13" t="s">
        <v>7</v>
      </c>
      <c r="D10" s="13" t="s">
        <v>25</v>
      </c>
      <c r="E10" s="13" t="s">
        <v>30</v>
      </c>
      <c r="F10" s="8">
        <v>87.5</v>
      </c>
      <c r="G10" s="8">
        <v>91</v>
      </c>
      <c r="H10" s="8">
        <v>178.5</v>
      </c>
      <c r="I10" s="10">
        <f t="shared" si="0"/>
        <v>23.8</v>
      </c>
      <c r="J10" s="15">
        <v>87.4</v>
      </c>
      <c r="K10" s="12">
        <f t="shared" si="1"/>
        <v>52.440000000000005</v>
      </c>
      <c r="L10" s="14">
        <f t="shared" si="2"/>
        <v>76.24000000000001</v>
      </c>
      <c r="M10" s="12">
        <v>2</v>
      </c>
      <c r="N10" s="12"/>
    </row>
    <row r="11" spans="1:14" ht="27.75" customHeight="1">
      <c r="A11" s="12" t="s">
        <v>27</v>
      </c>
      <c r="B11" s="12" t="s">
        <v>24</v>
      </c>
      <c r="C11" s="13" t="s">
        <v>7</v>
      </c>
      <c r="D11" s="13" t="s">
        <v>25</v>
      </c>
      <c r="E11" s="13" t="s">
        <v>28</v>
      </c>
      <c r="F11" s="8">
        <v>83.5</v>
      </c>
      <c r="G11" s="8">
        <v>98</v>
      </c>
      <c r="H11" s="8">
        <v>181.5</v>
      </c>
      <c r="I11" s="10">
        <f t="shared" si="0"/>
        <v>24.200000000000003</v>
      </c>
      <c r="J11" s="15">
        <v>82.6</v>
      </c>
      <c r="K11" s="12">
        <f t="shared" si="1"/>
        <v>49.559999999999995</v>
      </c>
      <c r="L11" s="14">
        <f t="shared" si="2"/>
        <v>73.75999999999999</v>
      </c>
      <c r="M11" s="12">
        <v>3</v>
      </c>
      <c r="N11" s="12"/>
    </row>
    <row r="12" spans="1:14" ht="27.75" customHeight="1">
      <c r="A12" s="12" t="s">
        <v>35</v>
      </c>
      <c r="B12" s="12" t="s">
        <v>24</v>
      </c>
      <c r="C12" s="13" t="s">
        <v>7</v>
      </c>
      <c r="D12" s="13" t="s">
        <v>25</v>
      </c>
      <c r="E12" s="13" t="s">
        <v>36</v>
      </c>
      <c r="F12" s="8">
        <v>67</v>
      </c>
      <c r="G12" s="8">
        <v>95.5</v>
      </c>
      <c r="H12" s="8">
        <v>162.5</v>
      </c>
      <c r="I12" s="10">
        <f t="shared" si="0"/>
        <v>21.666666666666668</v>
      </c>
      <c r="J12" s="15">
        <v>84</v>
      </c>
      <c r="K12" s="12">
        <f t="shared" si="1"/>
        <v>50.4</v>
      </c>
      <c r="L12" s="14">
        <f t="shared" si="2"/>
        <v>72.06666666666666</v>
      </c>
      <c r="M12" s="12">
        <v>4</v>
      </c>
      <c r="N12" s="12"/>
    </row>
    <row r="13" spans="1:14" ht="27.75" customHeight="1">
      <c r="A13" s="7" t="s">
        <v>37</v>
      </c>
      <c r="B13" s="12" t="s">
        <v>24</v>
      </c>
      <c r="C13" s="13" t="s">
        <v>7</v>
      </c>
      <c r="D13" s="13" t="s">
        <v>25</v>
      </c>
      <c r="E13" s="13" t="s">
        <v>38</v>
      </c>
      <c r="F13" s="8">
        <v>66.5</v>
      </c>
      <c r="G13" s="8">
        <v>96</v>
      </c>
      <c r="H13" s="8">
        <v>162.5</v>
      </c>
      <c r="I13" s="10">
        <f t="shared" si="0"/>
        <v>21.666666666666668</v>
      </c>
      <c r="J13" s="15">
        <v>81.4</v>
      </c>
      <c r="K13" s="12">
        <f t="shared" si="1"/>
        <v>48.84</v>
      </c>
      <c r="L13" s="14">
        <f t="shared" si="2"/>
        <v>70.50666666666667</v>
      </c>
      <c r="M13" s="12">
        <v>5</v>
      </c>
      <c r="N13" s="12"/>
    </row>
    <row r="14" spans="1:14" ht="27.75" customHeight="1">
      <c r="A14" s="12" t="s">
        <v>31</v>
      </c>
      <c r="B14" s="12" t="s">
        <v>24</v>
      </c>
      <c r="C14" s="13" t="s">
        <v>7</v>
      </c>
      <c r="D14" s="13" t="s">
        <v>25</v>
      </c>
      <c r="E14" s="13" t="s">
        <v>32</v>
      </c>
      <c r="F14" s="8">
        <v>88.5</v>
      </c>
      <c r="G14" s="8">
        <v>86.5</v>
      </c>
      <c r="H14" s="8">
        <v>175</v>
      </c>
      <c r="I14" s="10">
        <f t="shared" si="0"/>
        <v>23.333333333333336</v>
      </c>
      <c r="J14" s="15">
        <v>73.6</v>
      </c>
      <c r="K14" s="12">
        <f t="shared" si="1"/>
        <v>44.16</v>
      </c>
      <c r="L14" s="14">
        <f t="shared" si="2"/>
        <v>67.49333333333334</v>
      </c>
      <c r="M14" s="12">
        <v>6</v>
      </c>
      <c r="N14" s="12"/>
    </row>
    <row r="15" spans="1:14" ht="27.75" customHeight="1">
      <c r="A15" s="12" t="s">
        <v>33</v>
      </c>
      <c r="B15" s="12" t="s">
        <v>24</v>
      </c>
      <c r="C15" s="13" t="s">
        <v>7</v>
      </c>
      <c r="D15" s="13" t="s">
        <v>25</v>
      </c>
      <c r="E15" s="13" t="s">
        <v>34</v>
      </c>
      <c r="F15" s="8">
        <v>76.5</v>
      </c>
      <c r="G15" s="8">
        <v>97.5</v>
      </c>
      <c r="H15" s="8">
        <v>174</v>
      </c>
      <c r="I15" s="10">
        <f t="shared" si="0"/>
        <v>23.200000000000003</v>
      </c>
      <c r="J15" s="15">
        <v>71.2</v>
      </c>
      <c r="K15" s="12">
        <f t="shared" si="1"/>
        <v>42.72</v>
      </c>
      <c r="L15" s="14">
        <f t="shared" si="2"/>
        <v>65.92</v>
      </c>
      <c r="M15" s="12">
        <v>7</v>
      </c>
      <c r="N15" s="12"/>
    </row>
    <row r="16" spans="1:14" ht="27.75" customHeight="1">
      <c r="A16" s="16" t="s">
        <v>39</v>
      </c>
      <c r="B16" s="16" t="s">
        <v>40</v>
      </c>
      <c r="C16" s="17" t="s">
        <v>7</v>
      </c>
      <c r="D16" s="17" t="s">
        <v>41</v>
      </c>
      <c r="E16" s="17" t="s">
        <v>42</v>
      </c>
      <c r="F16" s="18">
        <v>87</v>
      </c>
      <c r="G16" s="18">
        <v>97</v>
      </c>
      <c r="H16" s="18">
        <v>184</v>
      </c>
      <c r="I16" s="19">
        <f t="shared" si="0"/>
        <v>24.533333333333335</v>
      </c>
      <c r="J16" s="22">
        <v>82.6</v>
      </c>
      <c r="K16" s="16">
        <f t="shared" si="1"/>
        <v>49.559999999999995</v>
      </c>
      <c r="L16" s="21">
        <f t="shared" si="2"/>
        <v>74.09333333333333</v>
      </c>
      <c r="M16" s="16">
        <v>1</v>
      </c>
      <c r="N16" s="16"/>
    </row>
    <row r="17" spans="1:14" ht="27.75" customHeight="1">
      <c r="A17" s="16" t="s">
        <v>49</v>
      </c>
      <c r="B17" s="16" t="s">
        <v>40</v>
      </c>
      <c r="C17" s="17" t="s">
        <v>7</v>
      </c>
      <c r="D17" s="17" t="s">
        <v>41</v>
      </c>
      <c r="E17" s="17" t="s">
        <v>50</v>
      </c>
      <c r="F17" s="18">
        <v>73</v>
      </c>
      <c r="G17" s="18">
        <v>86.5</v>
      </c>
      <c r="H17" s="18">
        <v>159.5</v>
      </c>
      <c r="I17" s="19">
        <f t="shared" si="0"/>
        <v>21.266666666666666</v>
      </c>
      <c r="J17" s="22">
        <v>82.4</v>
      </c>
      <c r="K17" s="16">
        <f t="shared" si="1"/>
        <v>49.440000000000005</v>
      </c>
      <c r="L17" s="21">
        <f t="shared" si="2"/>
        <v>70.70666666666668</v>
      </c>
      <c r="M17" s="16">
        <v>2</v>
      </c>
      <c r="N17" s="16"/>
    </row>
    <row r="18" spans="1:14" ht="27.75" customHeight="1">
      <c r="A18" s="16" t="s">
        <v>47</v>
      </c>
      <c r="B18" s="16" t="s">
        <v>40</v>
      </c>
      <c r="C18" s="17" t="s">
        <v>7</v>
      </c>
      <c r="D18" s="17" t="s">
        <v>41</v>
      </c>
      <c r="E18" s="17" t="s">
        <v>48</v>
      </c>
      <c r="F18" s="18">
        <v>63</v>
      </c>
      <c r="G18" s="18">
        <v>103.5</v>
      </c>
      <c r="H18" s="18">
        <v>166.5</v>
      </c>
      <c r="I18" s="19">
        <f t="shared" si="0"/>
        <v>22.200000000000003</v>
      </c>
      <c r="J18" s="22">
        <v>80.2</v>
      </c>
      <c r="K18" s="16">
        <f t="shared" si="1"/>
        <v>48.12</v>
      </c>
      <c r="L18" s="21">
        <f t="shared" si="2"/>
        <v>70.32</v>
      </c>
      <c r="M18" s="16">
        <v>3</v>
      </c>
      <c r="N18" s="16"/>
    </row>
    <row r="19" spans="1:14" ht="27.75" customHeight="1">
      <c r="A19" s="16" t="s">
        <v>43</v>
      </c>
      <c r="B19" s="16" t="s">
        <v>40</v>
      </c>
      <c r="C19" s="17" t="s">
        <v>7</v>
      </c>
      <c r="D19" s="17" t="s">
        <v>41</v>
      </c>
      <c r="E19" s="17" t="s">
        <v>44</v>
      </c>
      <c r="F19" s="18">
        <v>81</v>
      </c>
      <c r="G19" s="18">
        <v>97.5</v>
      </c>
      <c r="H19" s="18">
        <v>178.5</v>
      </c>
      <c r="I19" s="19">
        <f t="shared" si="0"/>
        <v>23.8</v>
      </c>
      <c r="J19" s="22">
        <v>76.4</v>
      </c>
      <c r="K19" s="16">
        <f t="shared" si="1"/>
        <v>45.84</v>
      </c>
      <c r="L19" s="21">
        <f t="shared" si="2"/>
        <v>69.64</v>
      </c>
      <c r="M19" s="16">
        <v>4</v>
      </c>
      <c r="N19" s="16"/>
    </row>
    <row r="20" spans="1:14" ht="27.75" customHeight="1">
      <c r="A20" s="16" t="s">
        <v>45</v>
      </c>
      <c r="B20" s="16" t="s">
        <v>40</v>
      </c>
      <c r="C20" s="17" t="s">
        <v>7</v>
      </c>
      <c r="D20" s="17" t="s">
        <v>41</v>
      </c>
      <c r="E20" s="17" t="s">
        <v>46</v>
      </c>
      <c r="F20" s="18">
        <v>85.5</v>
      </c>
      <c r="G20" s="18">
        <v>93</v>
      </c>
      <c r="H20" s="18">
        <v>178.5</v>
      </c>
      <c r="I20" s="19">
        <f t="shared" si="0"/>
        <v>23.8</v>
      </c>
      <c r="J20" s="22">
        <v>75.8</v>
      </c>
      <c r="K20" s="16">
        <f t="shared" si="1"/>
        <v>45.48</v>
      </c>
      <c r="L20" s="21">
        <f t="shared" si="2"/>
        <v>69.28</v>
      </c>
      <c r="M20" s="16">
        <v>5</v>
      </c>
      <c r="N20" s="16"/>
    </row>
    <row r="21" spans="1:14" ht="27.75" customHeight="1">
      <c r="A21" s="16" t="s">
        <v>51</v>
      </c>
      <c r="B21" s="16" t="s">
        <v>40</v>
      </c>
      <c r="C21" s="16" t="s">
        <v>7</v>
      </c>
      <c r="D21" s="16" t="s">
        <v>41</v>
      </c>
      <c r="E21" s="16" t="s">
        <v>52</v>
      </c>
      <c r="F21" s="23">
        <v>47</v>
      </c>
      <c r="G21" s="23">
        <v>81</v>
      </c>
      <c r="H21" s="23">
        <v>128</v>
      </c>
      <c r="I21" s="19">
        <f t="shared" si="0"/>
        <v>17.066666666666666</v>
      </c>
      <c r="J21" s="22">
        <v>84.6</v>
      </c>
      <c r="K21" s="16">
        <f t="shared" si="1"/>
        <v>50.76</v>
      </c>
      <c r="L21" s="21">
        <f t="shared" si="2"/>
        <v>67.82666666666667</v>
      </c>
      <c r="M21" s="16">
        <v>6</v>
      </c>
      <c r="N21" s="16"/>
    </row>
    <row r="22" spans="1:14" ht="27.75" customHeight="1">
      <c r="A22" s="12" t="s">
        <v>57</v>
      </c>
      <c r="B22" s="12" t="s">
        <v>54</v>
      </c>
      <c r="C22" s="13" t="s">
        <v>7</v>
      </c>
      <c r="D22" s="13" t="s">
        <v>55</v>
      </c>
      <c r="E22" s="13" t="s">
        <v>58</v>
      </c>
      <c r="F22" s="8">
        <v>92.5</v>
      </c>
      <c r="G22" s="8">
        <v>93</v>
      </c>
      <c r="H22" s="8">
        <v>185.5</v>
      </c>
      <c r="I22" s="10">
        <f t="shared" si="0"/>
        <v>24.733333333333334</v>
      </c>
      <c r="J22" s="15">
        <v>81</v>
      </c>
      <c r="K22" s="12">
        <f t="shared" si="1"/>
        <v>48.6</v>
      </c>
      <c r="L22" s="14">
        <f t="shared" si="2"/>
        <v>73.33333333333334</v>
      </c>
      <c r="M22" s="12">
        <v>1</v>
      </c>
      <c r="N22" s="12"/>
    </row>
    <row r="23" spans="1:14" ht="27.75" customHeight="1">
      <c r="A23" s="12" t="s">
        <v>61</v>
      </c>
      <c r="B23" s="12" t="s">
        <v>54</v>
      </c>
      <c r="C23" s="13" t="s">
        <v>7</v>
      </c>
      <c r="D23" s="13" t="s">
        <v>55</v>
      </c>
      <c r="E23" s="13" t="s">
        <v>62</v>
      </c>
      <c r="F23" s="8">
        <v>91.5</v>
      </c>
      <c r="G23" s="8">
        <v>80</v>
      </c>
      <c r="H23" s="8">
        <v>171.5</v>
      </c>
      <c r="I23" s="10">
        <f t="shared" si="0"/>
        <v>22.866666666666667</v>
      </c>
      <c r="J23" s="15">
        <v>82</v>
      </c>
      <c r="K23" s="12">
        <f t="shared" si="1"/>
        <v>49.199999999999996</v>
      </c>
      <c r="L23" s="14">
        <f t="shared" si="2"/>
        <v>72.06666666666666</v>
      </c>
      <c r="M23" s="12">
        <v>2</v>
      </c>
      <c r="N23" s="12"/>
    </row>
    <row r="24" spans="1:14" ht="27.75" customHeight="1">
      <c r="A24" s="12" t="s">
        <v>64</v>
      </c>
      <c r="B24" s="12" t="s">
        <v>54</v>
      </c>
      <c r="C24" s="13" t="s">
        <v>7</v>
      </c>
      <c r="D24" s="13" t="s">
        <v>55</v>
      </c>
      <c r="E24" s="13" t="s">
        <v>65</v>
      </c>
      <c r="F24" s="8">
        <v>84.5</v>
      </c>
      <c r="G24" s="8">
        <v>81</v>
      </c>
      <c r="H24" s="8">
        <v>165.5</v>
      </c>
      <c r="I24" s="10">
        <f t="shared" si="0"/>
        <v>22.066666666666666</v>
      </c>
      <c r="J24" s="15">
        <v>78</v>
      </c>
      <c r="K24" s="12">
        <f t="shared" si="1"/>
        <v>46.8</v>
      </c>
      <c r="L24" s="14">
        <f t="shared" si="2"/>
        <v>68.86666666666666</v>
      </c>
      <c r="M24" s="12">
        <v>3</v>
      </c>
      <c r="N24" s="12"/>
    </row>
    <row r="25" spans="1:14" ht="27.75" customHeight="1">
      <c r="A25" s="12" t="s">
        <v>59</v>
      </c>
      <c r="B25" s="12" t="s">
        <v>54</v>
      </c>
      <c r="C25" s="13" t="s">
        <v>7</v>
      </c>
      <c r="D25" s="13" t="s">
        <v>55</v>
      </c>
      <c r="E25" s="13" t="s">
        <v>60</v>
      </c>
      <c r="F25" s="8">
        <v>88.5</v>
      </c>
      <c r="G25" s="8">
        <v>83</v>
      </c>
      <c r="H25" s="8">
        <v>171.5</v>
      </c>
      <c r="I25" s="10">
        <f t="shared" si="0"/>
        <v>22.866666666666667</v>
      </c>
      <c r="J25" s="15">
        <v>73.4</v>
      </c>
      <c r="K25" s="12">
        <f t="shared" si="1"/>
        <v>44.04</v>
      </c>
      <c r="L25" s="14">
        <f t="shared" si="2"/>
        <v>66.90666666666667</v>
      </c>
      <c r="M25" s="12">
        <v>4</v>
      </c>
      <c r="N25" s="12"/>
    </row>
    <row r="26" spans="1:14" ht="27.75" customHeight="1">
      <c r="A26" s="12" t="s">
        <v>8</v>
      </c>
      <c r="B26" s="12" t="s">
        <v>54</v>
      </c>
      <c r="C26" s="13" t="s">
        <v>7</v>
      </c>
      <c r="D26" s="13" t="s">
        <v>55</v>
      </c>
      <c r="E26" s="13" t="s">
        <v>63</v>
      </c>
      <c r="F26" s="8">
        <v>75</v>
      </c>
      <c r="G26" s="8">
        <v>92</v>
      </c>
      <c r="H26" s="8">
        <v>167</v>
      </c>
      <c r="I26" s="10">
        <f t="shared" si="0"/>
        <v>22.266666666666666</v>
      </c>
      <c r="J26" s="15">
        <v>68</v>
      </c>
      <c r="K26" s="12">
        <f t="shared" si="1"/>
        <v>40.8</v>
      </c>
      <c r="L26" s="14">
        <f t="shared" si="2"/>
        <v>63.06666666666666</v>
      </c>
      <c r="M26" s="12">
        <v>5</v>
      </c>
      <c r="N26" s="12"/>
    </row>
    <row r="27" spans="1:14" ht="27.75" customHeight="1">
      <c r="A27" s="24" t="s">
        <v>53</v>
      </c>
      <c r="B27" s="24" t="s">
        <v>54</v>
      </c>
      <c r="C27" s="24" t="s">
        <v>7</v>
      </c>
      <c r="D27" s="24" t="s">
        <v>55</v>
      </c>
      <c r="E27" s="24" t="s">
        <v>56</v>
      </c>
      <c r="F27" s="25">
        <v>108.5</v>
      </c>
      <c r="G27" s="25">
        <v>94.5</v>
      </c>
      <c r="H27" s="25">
        <v>203</v>
      </c>
      <c r="I27" s="26">
        <f t="shared" si="0"/>
        <v>27.06666666666667</v>
      </c>
      <c r="J27" s="27">
        <v>0</v>
      </c>
      <c r="K27" s="24">
        <f t="shared" si="1"/>
        <v>0</v>
      </c>
      <c r="L27" s="28">
        <f t="shared" si="2"/>
        <v>27.06666666666667</v>
      </c>
      <c r="M27" s="24">
        <v>6</v>
      </c>
      <c r="N27" s="25" t="s">
        <v>233</v>
      </c>
    </row>
    <row r="28" spans="1:14" ht="27.75" customHeight="1">
      <c r="A28" s="16" t="s">
        <v>66</v>
      </c>
      <c r="B28" s="16" t="s">
        <v>67</v>
      </c>
      <c r="C28" s="17" t="s">
        <v>7</v>
      </c>
      <c r="D28" s="17" t="s">
        <v>68</v>
      </c>
      <c r="E28" s="17" t="s">
        <v>69</v>
      </c>
      <c r="F28" s="18">
        <v>103</v>
      </c>
      <c r="G28" s="18">
        <v>105.5</v>
      </c>
      <c r="H28" s="18">
        <v>208.5</v>
      </c>
      <c r="I28" s="19">
        <f t="shared" si="0"/>
        <v>27.8</v>
      </c>
      <c r="J28" s="22">
        <v>80.2</v>
      </c>
      <c r="K28" s="16">
        <f t="shared" si="1"/>
        <v>48.12</v>
      </c>
      <c r="L28" s="21">
        <f t="shared" si="2"/>
        <v>75.92</v>
      </c>
      <c r="M28" s="16">
        <v>1</v>
      </c>
      <c r="N28" s="16"/>
    </row>
    <row r="29" spans="1:14" ht="27.75" customHeight="1">
      <c r="A29" s="16" t="s">
        <v>78</v>
      </c>
      <c r="B29" s="16" t="s">
        <v>67</v>
      </c>
      <c r="C29" s="17" t="s">
        <v>7</v>
      </c>
      <c r="D29" s="17" t="s">
        <v>68</v>
      </c>
      <c r="E29" s="17" t="s">
        <v>79</v>
      </c>
      <c r="F29" s="18">
        <v>97</v>
      </c>
      <c r="G29" s="18">
        <v>87</v>
      </c>
      <c r="H29" s="18">
        <v>184</v>
      </c>
      <c r="I29" s="19">
        <f t="shared" si="0"/>
        <v>24.533333333333335</v>
      </c>
      <c r="J29" s="22">
        <v>84.2</v>
      </c>
      <c r="K29" s="16">
        <f t="shared" si="1"/>
        <v>50.52</v>
      </c>
      <c r="L29" s="21">
        <f t="shared" si="2"/>
        <v>75.05333333333334</v>
      </c>
      <c r="M29" s="16">
        <v>2</v>
      </c>
      <c r="N29" s="16"/>
    </row>
    <row r="30" spans="1:14" ht="27.75" customHeight="1">
      <c r="A30" s="16" t="s">
        <v>76</v>
      </c>
      <c r="B30" s="16" t="s">
        <v>67</v>
      </c>
      <c r="C30" s="17" t="s">
        <v>7</v>
      </c>
      <c r="D30" s="17" t="s">
        <v>68</v>
      </c>
      <c r="E30" s="17" t="s">
        <v>77</v>
      </c>
      <c r="F30" s="18">
        <v>96</v>
      </c>
      <c r="G30" s="18">
        <v>88.5</v>
      </c>
      <c r="H30" s="18">
        <v>184.5</v>
      </c>
      <c r="I30" s="19">
        <f t="shared" si="0"/>
        <v>24.6</v>
      </c>
      <c r="J30" s="22">
        <v>81.2</v>
      </c>
      <c r="K30" s="16">
        <f t="shared" si="1"/>
        <v>48.72</v>
      </c>
      <c r="L30" s="21">
        <f t="shared" si="2"/>
        <v>73.32</v>
      </c>
      <c r="M30" s="16">
        <v>3</v>
      </c>
      <c r="N30" s="16"/>
    </row>
    <row r="31" spans="1:14" ht="27.75" customHeight="1">
      <c r="A31" s="16" t="s">
        <v>74</v>
      </c>
      <c r="B31" s="16" t="s">
        <v>67</v>
      </c>
      <c r="C31" s="17" t="s">
        <v>7</v>
      </c>
      <c r="D31" s="17" t="s">
        <v>68</v>
      </c>
      <c r="E31" s="17" t="s">
        <v>75</v>
      </c>
      <c r="F31" s="18">
        <v>97</v>
      </c>
      <c r="G31" s="18">
        <v>90</v>
      </c>
      <c r="H31" s="18">
        <v>187</v>
      </c>
      <c r="I31" s="19">
        <f t="shared" si="0"/>
        <v>24.933333333333337</v>
      </c>
      <c r="J31" s="22">
        <v>80.4</v>
      </c>
      <c r="K31" s="16">
        <f t="shared" si="1"/>
        <v>48.24</v>
      </c>
      <c r="L31" s="21">
        <f t="shared" si="2"/>
        <v>73.17333333333335</v>
      </c>
      <c r="M31" s="16">
        <v>4</v>
      </c>
      <c r="N31" s="16"/>
    </row>
    <row r="32" spans="1:14" ht="27.75" customHeight="1">
      <c r="A32" s="16" t="s">
        <v>70</v>
      </c>
      <c r="B32" s="16" t="s">
        <v>67</v>
      </c>
      <c r="C32" s="17" t="s">
        <v>7</v>
      </c>
      <c r="D32" s="17" t="s">
        <v>68</v>
      </c>
      <c r="E32" s="17" t="s">
        <v>71</v>
      </c>
      <c r="F32" s="18">
        <v>91.5</v>
      </c>
      <c r="G32" s="18">
        <v>106</v>
      </c>
      <c r="H32" s="18">
        <v>197.5</v>
      </c>
      <c r="I32" s="19">
        <f t="shared" si="0"/>
        <v>26.333333333333332</v>
      </c>
      <c r="J32" s="22">
        <v>77.8</v>
      </c>
      <c r="K32" s="16">
        <f t="shared" si="1"/>
        <v>46.68</v>
      </c>
      <c r="L32" s="21">
        <f t="shared" si="2"/>
        <v>73.01333333333334</v>
      </c>
      <c r="M32" s="16">
        <v>5</v>
      </c>
      <c r="N32" s="16"/>
    </row>
    <row r="33" spans="1:14" ht="27.75" customHeight="1">
      <c r="A33" s="16" t="s">
        <v>72</v>
      </c>
      <c r="B33" s="16" t="s">
        <v>67</v>
      </c>
      <c r="C33" s="17" t="s">
        <v>7</v>
      </c>
      <c r="D33" s="17" t="s">
        <v>68</v>
      </c>
      <c r="E33" s="17" t="s">
        <v>73</v>
      </c>
      <c r="F33" s="18">
        <v>94</v>
      </c>
      <c r="G33" s="18">
        <v>98</v>
      </c>
      <c r="H33" s="18">
        <v>192</v>
      </c>
      <c r="I33" s="19">
        <f t="shared" si="0"/>
        <v>25.6</v>
      </c>
      <c r="J33" s="22">
        <v>77.8</v>
      </c>
      <c r="K33" s="16">
        <f t="shared" si="1"/>
        <v>46.68</v>
      </c>
      <c r="L33" s="21">
        <f t="shared" si="2"/>
        <v>72.28</v>
      </c>
      <c r="M33" s="16">
        <v>6</v>
      </c>
      <c r="N33" s="16"/>
    </row>
    <row r="34" spans="1:14" ht="27.75" customHeight="1">
      <c r="A34" s="12" t="s">
        <v>80</v>
      </c>
      <c r="B34" s="12" t="s">
        <v>81</v>
      </c>
      <c r="C34" s="13" t="s">
        <v>7</v>
      </c>
      <c r="D34" s="13" t="s">
        <v>82</v>
      </c>
      <c r="E34" s="13" t="s">
        <v>83</v>
      </c>
      <c r="F34" s="8">
        <v>108</v>
      </c>
      <c r="G34" s="8">
        <v>90.5</v>
      </c>
      <c r="H34" s="8">
        <v>198.5</v>
      </c>
      <c r="I34" s="10">
        <f t="shared" si="0"/>
        <v>26.46666666666667</v>
      </c>
      <c r="J34" s="15">
        <v>85.2</v>
      </c>
      <c r="K34" s="12">
        <f t="shared" si="1"/>
        <v>51.12</v>
      </c>
      <c r="L34" s="14">
        <f t="shared" si="2"/>
        <v>77.58666666666667</v>
      </c>
      <c r="M34" s="12">
        <v>1</v>
      </c>
      <c r="N34" s="12"/>
    </row>
    <row r="35" spans="1:14" ht="27.75" customHeight="1">
      <c r="A35" s="12" t="s">
        <v>84</v>
      </c>
      <c r="B35" s="12" t="s">
        <v>81</v>
      </c>
      <c r="C35" s="13" t="s">
        <v>7</v>
      </c>
      <c r="D35" s="13" t="s">
        <v>82</v>
      </c>
      <c r="E35" s="13" t="s">
        <v>85</v>
      </c>
      <c r="F35" s="8">
        <v>90.5</v>
      </c>
      <c r="G35" s="8">
        <v>102</v>
      </c>
      <c r="H35" s="8">
        <v>192.5</v>
      </c>
      <c r="I35" s="10">
        <f t="shared" si="0"/>
        <v>25.66666666666667</v>
      </c>
      <c r="J35" s="15">
        <v>77.8</v>
      </c>
      <c r="K35" s="12">
        <f aca="true" t="shared" si="3" ref="K35:K66">J35*0.6</f>
        <v>46.68</v>
      </c>
      <c r="L35" s="14">
        <f aca="true" t="shared" si="4" ref="L35:L66">I35+K35</f>
        <v>72.34666666666666</v>
      </c>
      <c r="M35" s="12">
        <v>2</v>
      </c>
      <c r="N35" s="12"/>
    </row>
    <row r="36" spans="1:14" ht="27.75" customHeight="1">
      <c r="A36" s="12" t="s">
        <v>88</v>
      </c>
      <c r="B36" s="12" t="s">
        <v>81</v>
      </c>
      <c r="C36" s="13" t="s">
        <v>7</v>
      </c>
      <c r="D36" s="13" t="s">
        <v>82</v>
      </c>
      <c r="E36" s="13" t="s">
        <v>89</v>
      </c>
      <c r="F36" s="8">
        <v>98.5</v>
      </c>
      <c r="G36" s="8">
        <v>81.5</v>
      </c>
      <c r="H36" s="8">
        <v>180</v>
      </c>
      <c r="I36" s="10">
        <f t="shared" si="0"/>
        <v>24</v>
      </c>
      <c r="J36" s="15">
        <v>80</v>
      </c>
      <c r="K36" s="12">
        <f t="shared" si="3"/>
        <v>48</v>
      </c>
      <c r="L36" s="14">
        <f t="shared" si="4"/>
        <v>72</v>
      </c>
      <c r="M36" s="12">
        <v>3</v>
      </c>
      <c r="N36" s="12"/>
    </row>
    <row r="37" spans="1:14" ht="27.75" customHeight="1">
      <c r="A37" s="12" t="s">
        <v>92</v>
      </c>
      <c r="B37" s="12" t="s">
        <v>81</v>
      </c>
      <c r="C37" s="12" t="s">
        <v>7</v>
      </c>
      <c r="D37" s="12" t="s">
        <v>82</v>
      </c>
      <c r="E37" s="12" t="s">
        <v>93</v>
      </c>
      <c r="F37" s="7">
        <v>73.5</v>
      </c>
      <c r="G37" s="7">
        <v>89</v>
      </c>
      <c r="H37" s="7">
        <v>162.5</v>
      </c>
      <c r="I37" s="10">
        <f>H37/3*0.4+2</f>
        <v>23.666666666666668</v>
      </c>
      <c r="J37" s="15">
        <v>79.4</v>
      </c>
      <c r="K37" s="12">
        <f t="shared" si="3"/>
        <v>47.64</v>
      </c>
      <c r="L37" s="14">
        <f t="shared" si="4"/>
        <v>71.30666666666667</v>
      </c>
      <c r="M37" s="12">
        <v>4</v>
      </c>
      <c r="N37" s="12"/>
    </row>
    <row r="38" spans="1:14" ht="27.75" customHeight="1">
      <c r="A38" s="12" t="s">
        <v>86</v>
      </c>
      <c r="B38" s="12" t="s">
        <v>81</v>
      </c>
      <c r="C38" s="13" t="s">
        <v>7</v>
      </c>
      <c r="D38" s="13" t="s">
        <v>82</v>
      </c>
      <c r="E38" s="13" t="s">
        <v>87</v>
      </c>
      <c r="F38" s="8">
        <v>100</v>
      </c>
      <c r="G38" s="8">
        <v>84.5</v>
      </c>
      <c r="H38" s="8">
        <v>184.5</v>
      </c>
      <c r="I38" s="10">
        <f aca="true" t="shared" si="5" ref="I38:I74">H38/3*0.4</f>
        <v>24.6</v>
      </c>
      <c r="J38" s="15">
        <v>76.6</v>
      </c>
      <c r="K38" s="12">
        <f t="shared" si="3"/>
        <v>45.959999999999994</v>
      </c>
      <c r="L38" s="14">
        <f t="shared" si="4"/>
        <v>70.56</v>
      </c>
      <c r="M38" s="12">
        <v>5</v>
      </c>
      <c r="N38" s="12"/>
    </row>
    <row r="39" spans="1:14" ht="27.75" customHeight="1">
      <c r="A39" s="12" t="s">
        <v>90</v>
      </c>
      <c r="B39" s="12" t="s">
        <v>81</v>
      </c>
      <c r="C39" s="12" t="s">
        <v>7</v>
      </c>
      <c r="D39" s="12" t="s">
        <v>82</v>
      </c>
      <c r="E39" s="12" t="s">
        <v>91</v>
      </c>
      <c r="F39" s="7">
        <v>96.5</v>
      </c>
      <c r="G39" s="7">
        <v>83</v>
      </c>
      <c r="H39" s="7">
        <v>179.5</v>
      </c>
      <c r="I39" s="10">
        <f t="shared" si="5"/>
        <v>23.933333333333337</v>
      </c>
      <c r="J39" s="15">
        <v>72.4</v>
      </c>
      <c r="K39" s="12">
        <f t="shared" si="3"/>
        <v>43.440000000000005</v>
      </c>
      <c r="L39" s="14">
        <f t="shared" si="4"/>
        <v>67.37333333333333</v>
      </c>
      <c r="M39" s="12">
        <v>6</v>
      </c>
      <c r="N39" s="12"/>
    </row>
    <row r="40" spans="1:14" ht="27.75" customHeight="1">
      <c r="A40" s="16" t="s">
        <v>94</v>
      </c>
      <c r="B40" s="16" t="s">
        <v>95</v>
      </c>
      <c r="C40" s="17" t="s">
        <v>7</v>
      </c>
      <c r="D40" s="17" t="s">
        <v>96</v>
      </c>
      <c r="E40" s="17" t="s">
        <v>97</v>
      </c>
      <c r="F40" s="18">
        <v>101</v>
      </c>
      <c r="G40" s="18">
        <v>93</v>
      </c>
      <c r="H40" s="18">
        <v>194</v>
      </c>
      <c r="I40" s="19">
        <f t="shared" si="5"/>
        <v>25.86666666666667</v>
      </c>
      <c r="J40" s="22">
        <v>83.2</v>
      </c>
      <c r="K40" s="16">
        <f t="shared" si="3"/>
        <v>49.92</v>
      </c>
      <c r="L40" s="21">
        <f t="shared" si="4"/>
        <v>75.78666666666668</v>
      </c>
      <c r="M40" s="16">
        <v>1</v>
      </c>
      <c r="N40" s="16"/>
    </row>
    <row r="41" spans="1:14" ht="27.75" customHeight="1">
      <c r="A41" s="16" t="s">
        <v>98</v>
      </c>
      <c r="B41" s="16" t="s">
        <v>95</v>
      </c>
      <c r="C41" s="17" t="s">
        <v>7</v>
      </c>
      <c r="D41" s="17" t="s">
        <v>96</v>
      </c>
      <c r="E41" s="17" t="s">
        <v>99</v>
      </c>
      <c r="F41" s="18">
        <v>89</v>
      </c>
      <c r="G41" s="18">
        <v>101</v>
      </c>
      <c r="H41" s="18">
        <v>190</v>
      </c>
      <c r="I41" s="19">
        <f t="shared" si="5"/>
        <v>25.333333333333336</v>
      </c>
      <c r="J41" s="22">
        <v>82.8</v>
      </c>
      <c r="K41" s="16">
        <f t="shared" si="3"/>
        <v>49.68</v>
      </c>
      <c r="L41" s="21">
        <f t="shared" si="4"/>
        <v>75.01333333333334</v>
      </c>
      <c r="M41" s="16">
        <v>2</v>
      </c>
      <c r="N41" s="16"/>
    </row>
    <row r="42" spans="1:14" ht="27.75" customHeight="1">
      <c r="A42" s="16" t="s">
        <v>100</v>
      </c>
      <c r="B42" s="16" t="s">
        <v>95</v>
      </c>
      <c r="C42" s="17" t="s">
        <v>7</v>
      </c>
      <c r="D42" s="17" t="s">
        <v>96</v>
      </c>
      <c r="E42" s="17" t="s">
        <v>101</v>
      </c>
      <c r="F42" s="18">
        <v>81</v>
      </c>
      <c r="G42" s="18">
        <v>96.5</v>
      </c>
      <c r="H42" s="18">
        <v>177.5</v>
      </c>
      <c r="I42" s="19">
        <f t="shared" si="5"/>
        <v>23.666666666666668</v>
      </c>
      <c r="J42" s="22">
        <v>81.8</v>
      </c>
      <c r="K42" s="16">
        <f t="shared" si="3"/>
        <v>49.08</v>
      </c>
      <c r="L42" s="21">
        <f t="shared" si="4"/>
        <v>72.74666666666667</v>
      </c>
      <c r="M42" s="16">
        <v>3</v>
      </c>
      <c r="N42" s="16"/>
    </row>
    <row r="43" spans="1:14" ht="27.75" customHeight="1">
      <c r="A43" s="16" t="s">
        <v>104</v>
      </c>
      <c r="B43" s="16" t="s">
        <v>95</v>
      </c>
      <c r="C43" s="17" t="s">
        <v>7</v>
      </c>
      <c r="D43" s="17" t="s">
        <v>96</v>
      </c>
      <c r="E43" s="17" t="s">
        <v>105</v>
      </c>
      <c r="F43" s="18">
        <v>69.5</v>
      </c>
      <c r="G43" s="18">
        <v>93.5</v>
      </c>
      <c r="H43" s="18">
        <v>163</v>
      </c>
      <c r="I43" s="19">
        <f t="shared" si="5"/>
        <v>21.733333333333334</v>
      </c>
      <c r="J43" s="22">
        <v>81.6</v>
      </c>
      <c r="K43" s="16">
        <f t="shared" si="3"/>
        <v>48.959999999999994</v>
      </c>
      <c r="L43" s="21">
        <f t="shared" si="4"/>
        <v>70.69333333333333</v>
      </c>
      <c r="M43" s="16">
        <v>4</v>
      </c>
      <c r="N43" s="16"/>
    </row>
    <row r="44" spans="1:14" ht="27.75" customHeight="1">
      <c r="A44" s="16" t="s">
        <v>106</v>
      </c>
      <c r="B44" s="16" t="s">
        <v>95</v>
      </c>
      <c r="C44" s="17" t="s">
        <v>7</v>
      </c>
      <c r="D44" s="17" t="s">
        <v>96</v>
      </c>
      <c r="E44" s="17" t="s">
        <v>107</v>
      </c>
      <c r="F44" s="18">
        <v>64.5</v>
      </c>
      <c r="G44" s="18">
        <v>87.5</v>
      </c>
      <c r="H44" s="18">
        <v>152</v>
      </c>
      <c r="I44" s="19">
        <f t="shared" si="5"/>
        <v>20.266666666666666</v>
      </c>
      <c r="J44" s="22">
        <v>77.6</v>
      </c>
      <c r="K44" s="16">
        <f t="shared" si="3"/>
        <v>46.559999999999995</v>
      </c>
      <c r="L44" s="21">
        <f t="shared" si="4"/>
        <v>66.82666666666665</v>
      </c>
      <c r="M44" s="16">
        <v>5</v>
      </c>
      <c r="N44" s="16"/>
    </row>
    <row r="45" spans="1:14" ht="27.75" customHeight="1">
      <c r="A45" s="29" t="s">
        <v>102</v>
      </c>
      <c r="B45" s="29" t="s">
        <v>95</v>
      </c>
      <c r="C45" s="29" t="s">
        <v>7</v>
      </c>
      <c r="D45" s="29" t="s">
        <v>96</v>
      </c>
      <c r="E45" s="29" t="s">
        <v>103</v>
      </c>
      <c r="F45" s="30">
        <v>86.5</v>
      </c>
      <c r="G45" s="30">
        <v>78.5</v>
      </c>
      <c r="H45" s="30">
        <v>165</v>
      </c>
      <c r="I45" s="31">
        <f t="shared" si="5"/>
        <v>22</v>
      </c>
      <c r="J45" s="32">
        <v>0</v>
      </c>
      <c r="K45" s="29">
        <f t="shared" si="3"/>
        <v>0</v>
      </c>
      <c r="L45" s="33">
        <f t="shared" si="4"/>
        <v>22</v>
      </c>
      <c r="M45" s="29">
        <v>6</v>
      </c>
      <c r="N45" s="30" t="s">
        <v>231</v>
      </c>
    </row>
    <row r="46" spans="1:14" ht="27.75" customHeight="1">
      <c r="A46" s="12" t="s">
        <v>112</v>
      </c>
      <c r="B46" s="12" t="s">
        <v>109</v>
      </c>
      <c r="C46" s="13" t="s">
        <v>7</v>
      </c>
      <c r="D46" s="13" t="s">
        <v>110</v>
      </c>
      <c r="E46" s="13" t="s">
        <v>113</v>
      </c>
      <c r="F46" s="8">
        <v>103</v>
      </c>
      <c r="G46" s="8">
        <v>93.5</v>
      </c>
      <c r="H46" s="8">
        <v>196.5</v>
      </c>
      <c r="I46" s="10">
        <f t="shared" si="5"/>
        <v>26.200000000000003</v>
      </c>
      <c r="J46" s="15">
        <v>82.8</v>
      </c>
      <c r="K46" s="12">
        <f t="shared" si="3"/>
        <v>49.68</v>
      </c>
      <c r="L46" s="14">
        <f t="shared" si="4"/>
        <v>75.88</v>
      </c>
      <c r="M46" s="12">
        <v>1</v>
      </c>
      <c r="N46" s="12"/>
    </row>
    <row r="47" spans="1:14" ht="27.75" customHeight="1">
      <c r="A47" s="12" t="s">
        <v>114</v>
      </c>
      <c r="B47" s="12" t="s">
        <v>109</v>
      </c>
      <c r="C47" s="13" t="s">
        <v>7</v>
      </c>
      <c r="D47" s="13" t="s">
        <v>110</v>
      </c>
      <c r="E47" s="13" t="s">
        <v>115</v>
      </c>
      <c r="F47" s="8">
        <v>99</v>
      </c>
      <c r="G47" s="8">
        <v>88.5</v>
      </c>
      <c r="H47" s="8">
        <v>187.5</v>
      </c>
      <c r="I47" s="10">
        <f t="shared" si="5"/>
        <v>25</v>
      </c>
      <c r="J47" s="15">
        <v>84.4</v>
      </c>
      <c r="K47" s="12">
        <f t="shared" si="3"/>
        <v>50.64</v>
      </c>
      <c r="L47" s="14">
        <f t="shared" si="4"/>
        <v>75.64</v>
      </c>
      <c r="M47" s="12">
        <v>2</v>
      </c>
      <c r="N47" s="12"/>
    </row>
    <row r="48" spans="1:14" ht="27.75" customHeight="1">
      <c r="A48" s="12" t="s">
        <v>108</v>
      </c>
      <c r="B48" s="12" t="s">
        <v>109</v>
      </c>
      <c r="C48" s="13" t="s">
        <v>7</v>
      </c>
      <c r="D48" s="13" t="s">
        <v>110</v>
      </c>
      <c r="E48" s="13" t="s">
        <v>111</v>
      </c>
      <c r="F48" s="8">
        <v>110.5</v>
      </c>
      <c r="G48" s="8">
        <v>88</v>
      </c>
      <c r="H48" s="8">
        <v>198.5</v>
      </c>
      <c r="I48" s="10">
        <f t="shared" si="5"/>
        <v>26.46666666666667</v>
      </c>
      <c r="J48" s="15">
        <v>76</v>
      </c>
      <c r="K48" s="12">
        <f t="shared" si="3"/>
        <v>45.6</v>
      </c>
      <c r="L48" s="14">
        <f t="shared" si="4"/>
        <v>72.06666666666666</v>
      </c>
      <c r="M48" s="12">
        <v>3</v>
      </c>
      <c r="N48" s="12"/>
    </row>
    <row r="49" spans="1:14" ht="27.75" customHeight="1">
      <c r="A49" s="12" t="s">
        <v>116</v>
      </c>
      <c r="B49" s="12" t="s">
        <v>109</v>
      </c>
      <c r="C49" s="13" t="s">
        <v>7</v>
      </c>
      <c r="D49" s="13" t="s">
        <v>110</v>
      </c>
      <c r="E49" s="13" t="s">
        <v>117</v>
      </c>
      <c r="F49" s="8">
        <v>108.5</v>
      </c>
      <c r="G49" s="8">
        <v>66.5</v>
      </c>
      <c r="H49" s="8">
        <v>175</v>
      </c>
      <c r="I49" s="10">
        <f t="shared" si="5"/>
        <v>23.333333333333336</v>
      </c>
      <c r="J49" s="15">
        <v>80.6</v>
      </c>
      <c r="K49" s="12">
        <f t="shared" si="3"/>
        <v>48.35999999999999</v>
      </c>
      <c r="L49" s="14">
        <f t="shared" si="4"/>
        <v>71.69333333333333</v>
      </c>
      <c r="M49" s="12">
        <v>4</v>
      </c>
      <c r="N49" s="12"/>
    </row>
    <row r="50" spans="1:14" ht="27.75" customHeight="1">
      <c r="A50" s="12" t="s">
        <v>120</v>
      </c>
      <c r="B50" s="12" t="s">
        <v>109</v>
      </c>
      <c r="C50" s="13" t="s">
        <v>7</v>
      </c>
      <c r="D50" s="13" t="s">
        <v>110</v>
      </c>
      <c r="E50" s="13" t="s">
        <v>121</v>
      </c>
      <c r="F50" s="8">
        <v>89</v>
      </c>
      <c r="G50" s="8">
        <v>79.5</v>
      </c>
      <c r="H50" s="8">
        <v>168.5</v>
      </c>
      <c r="I50" s="10">
        <f t="shared" si="5"/>
        <v>22.46666666666667</v>
      </c>
      <c r="J50" s="15">
        <v>81</v>
      </c>
      <c r="K50" s="12">
        <f t="shared" si="3"/>
        <v>48.6</v>
      </c>
      <c r="L50" s="14">
        <f t="shared" si="4"/>
        <v>71.06666666666666</v>
      </c>
      <c r="M50" s="12">
        <v>5</v>
      </c>
      <c r="N50" s="12"/>
    </row>
    <row r="51" spans="1:14" ht="27.75" customHeight="1">
      <c r="A51" s="12" t="s">
        <v>118</v>
      </c>
      <c r="B51" s="12" t="s">
        <v>109</v>
      </c>
      <c r="C51" s="13" t="s">
        <v>7</v>
      </c>
      <c r="D51" s="13" t="s">
        <v>110</v>
      </c>
      <c r="E51" s="13" t="s">
        <v>119</v>
      </c>
      <c r="F51" s="8">
        <v>83</v>
      </c>
      <c r="G51" s="8">
        <v>86.5</v>
      </c>
      <c r="H51" s="8">
        <v>169.5</v>
      </c>
      <c r="I51" s="10">
        <f t="shared" si="5"/>
        <v>22.6</v>
      </c>
      <c r="J51" s="15">
        <v>79.6</v>
      </c>
      <c r="K51" s="12">
        <f t="shared" si="3"/>
        <v>47.76</v>
      </c>
      <c r="L51" s="14">
        <f t="shared" si="4"/>
        <v>70.36</v>
      </c>
      <c r="M51" s="12">
        <v>6</v>
      </c>
      <c r="N51" s="12"/>
    </row>
    <row r="52" spans="1:14" ht="27.75" customHeight="1">
      <c r="A52" s="16" t="s">
        <v>126</v>
      </c>
      <c r="B52" s="16" t="s">
        <v>123</v>
      </c>
      <c r="C52" s="17" t="s">
        <v>7</v>
      </c>
      <c r="D52" s="17" t="s">
        <v>124</v>
      </c>
      <c r="E52" s="17" t="s">
        <v>127</v>
      </c>
      <c r="F52" s="18">
        <v>107.5</v>
      </c>
      <c r="G52" s="18">
        <v>97</v>
      </c>
      <c r="H52" s="18">
        <v>204.5</v>
      </c>
      <c r="I52" s="19">
        <f t="shared" si="5"/>
        <v>27.26666666666667</v>
      </c>
      <c r="J52" s="22">
        <v>85</v>
      </c>
      <c r="K52" s="16">
        <f t="shared" si="3"/>
        <v>51</v>
      </c>
      <c r="L52" s="21">
        <f t="shared" si="4"/>
        <v>78.26666666666667</v>
      </c>
      <c r="M52" s="16">
        <v>1</v>
      </c>
      <c r="N52" s="16"/>
    </row>
    <row r="53" spans="1:14" ht="27.75" customHeight="1">
      <c r="A53" s="16" t="s">
        <v>122</v>
      </c>
      <c r="B53" s="16" t="s">
        <v>123</v>
      </c>
      <c r="C53" s="17" t="s">
        <v>7</v>
      </c>
      <c r="D53" s="17" t="s">
        <v>124</v>
      </c>
      <c r="E53" s="17" t="s">
        <v>125</v>
      </c>
      <c r="F53" s="18">
        <v>104.5</v>
      </c>
      <c r="G53" s="18">
        <v>104.5</v>
      </c>
      <c r="H53" s="18">
        <v>209</v>
      </c>
      <c r="I53" s="19">
        <f t="shared" si="5"/>
        <v>27.86666666666667</v>
      </c>
      <c r="J53" s="22">
        <v>82</v>
      </c>
      <c r="K53" s="16">
        <f t="shared" si="3"/>
        <v>49.199999999999996</v>
      </c>
      <c r="L53" s="21">
        <f t="shared" si="4"/>
        <v>77.06666666666666</v>
      </c>
      <c r="M53" s="16">
        <v>2</v>
      </c>
      <c r="N53" s="16"/>
    </row>
    <row r="54" spans="1:14" ht="27.75" customHeight="1">
      <c r="A54" s="16" t="s">
        <v>128</v>
      </c>
      <c r="B54" s="16" t="s">
        <v>123</v>
      </c>
      <c r="C54" s="17" t="s">
        <v>7</v>
      </c>
      <c r="D54" s="17" t="s">
        <v>124</v>
      </c>
      <c r="E54" s="17" t="s">
        <v>129</v>
      </c>
      <c r="F54" s="18">
        <v>110.5</v>
      </c>
      <c r="G54" s="18">
        <v>83</v>
      </c>
      <c r="H54" s="18">
        <v>193.5</v>
      </c>
      <c r="I54" s="19">
        <f t="shared" si="5"/>
        <v>25.8</v>
      </c>
      <c r="J54" s="22">
        <v>84.4</v>
      </c>
      <c r="K54" s="16">
        <f t="shared" si="3"/>
        <v>50.64</v>
      </c>
      <c r="L54" s="21">
        <f t="shared" si="4"/>
        <v>76.44</v>
      </c>
      <c r="M54" s="16">
        <v>3</v>
      </c>
      <c r="N54" s="16"/>
    </row>
    <row r="55" spans="1:14" ht="27.75" customHeight="1">
      <c r="A55" s="16" t="s">
        <v>130</v>
      </c>
      <c r="B55" s="16" t="s">
        <v>123</v>
      </c>
      <c r="C55" s="17" t="s">
        <v>7</v>
      </c>
      <c r="D55" s="17" t="s">
        <v>124</v>
      </c>
      <c r="E55" s="17" t="s">
        <v>131</v>
      </c>
      <c r="F55" s="18">
        <v>89.5</v>
      </c>
      <c r="G55" s="18">
        <v>90.5</v>
      </c>
      <c r="H55" s="18">
        <v>180</v>
      </c>
      <c r="I55" s="19">
        <f t="shared" si="5"/>
        <v>24</v>
      </c>
      <c r="J55" s="22">
        <v>87.2</v>
      </c>
      <c r="K55" s="16">
        <f t="shared" si="3"/>
        <v>52.32</v>
      </c>
      <c r="L55" s="21">
        <f t="shared" si="4"/>
        <v>76.32</v>
      </c>
      <c r="M55" s="16">
        <v>4</v>
      </c>
      <c r="N55" s="16"/>
    </row>
    <row r="56" spans="1:14" ht="27.75" customHeight="1">
      <c r="A56" s="16" t="s">
        <v>132</v>
      </c>
      <c r="B56" s="16" t="s">
        <v>123</v>
      </c>
      <c r="C56" s="17" t="s">
        <v>7</v>
      </c>
      <c r="D56" s="17" t="s">
        <v>124</v>
      </c>
      <c r="E56" s="17" t="s">
        <v>133</v>
      </c>
      <c r="F56" s="18">
        <v>97.5</v>
      </c>
      <c r="G56" s="18">
        <v>71.5</v>
      </c>
      <c r="H56" s="18">
        <v>169</v>
      </c>
      <c r="I56" s="19">
        <f t="shared" si="5"/>
        <v>22.533333333333335</v>
      </c>
      <c r="J56" s="22">
        <v>81.8</v>
      </c>
      <c r="K56" s="16">
        <f t="shared" si="3"/>
        <v>49.08</v>
      </c>
      <c r="L56" s="21">
        <f t="shared" si="4"/>
        <v>71.61333333333333</v>
      </c>
      <c r="M56" s="16">
        <v>5</v>
      </c>
      <c r="N56" s="16"/>
    </row>
    <row r="57" spans="1:14" ht="27.75" customHeight="1">
      <c r="A57" s="16" t="s">
        <v>134</v>
      </c>
      <c r="B57" s="16" t="s">
        <v>123</v>
      </c>
      <c r="C57" s="17" t="s">
        <v>7</v>
      </c>
      <c r="D57" s="17" t="s">
        <v>124</v>
      </c>
      <c r="E57" s="17" t="s">
        <v>135</v>
      </c>
      <c r="F57" s="18">
        <v>55.5</v>
      </c>
      <c r="G57" s="18">
        <v>104</v>
      </c>
      <c r="H57" s="18">
        <v>159.5</v>
      </c>
      <c r="I57" s="19">
        <f t="shared" si="5"/>
        <v>21.266666666666666</v>
      </c>
      <c r="J57" s="22">
        <v>82.4</v>
      </c>
      <c r="K57" s="16">
        <f t="shared" si="3"/>
        <v>49.440000000000005</v>
      </c>
      <c r="L57" s="21">
        <f t="shared" si="4"/>
        <v>70.70666666666668</v>
      </c>
      <c r="M57" s="16">
        <v>6</v>
      </c>
      <c r="N57" s="16"/>
    </row>
    <row r="58" spans="1:14" ht="27.75" customHeight="1">
      <c r="A58" s="12" t="s">
        <v>140</v>
      </c>
      <c r="B58" s="12" t="s">
        <v>137</v>
      </c>
      <c r="C58" s="13" t="s">
        <v>7</v>
      </c>
      <c r="D58" s="13" t="s">
        <v>138</v>
      </c>
      <c r="E58" s="13" t="s">
        <v>141</v>
      </c>
      <c r="F58" s="8">
        <v>100.5</v>
      </c>
      <c r="G58" s="8">
        <v>95.5</v>
      </c>
      <c r="H58" s="8">
        <v>196</v>
      </c>
      <c r="I58" s="10">
        <f t="shared" si="5"/>
        <v>26.133333333333333</v>
      </c>
      <c r="J58" s="15">
        <v>89</v>
      </c>
      <c r="K58" s="12">
        <f t="shared" si="3"/>
        <v>53.4</v>
      </c>
      <c r="L58" s="14">
        <f t="shared" si="4"/>
        <v>79.53333333333333</v>
      </c>
      <c r="M58" s="12">
        <v>1</v>
      </c>
      <c r="N58" s="12"/>
    </row>
    <row r="59" spans="1:14" ht="27.75" customHeight="1">
      <c r="A59" s="12" t="s">
        <v>136</v>
      </c>
      <c r="B59" s="12" t="s">
        <v>137</v>
      </c>
      <c r="C59" s="13" t="s">
        <v>7</v>
      </c>
      <c r="D59" s="13" t="s">
        <v>138</v>
      </c>
      <c r="E59" s="13" t="s">
        <v>139</v>
      </c>
      <c r="F59" s="8">
        <v>100.5</v>
      </c>
      <c r="G59" s="8">
        <v>101</v>
      </c>
      <c r="H59" s="8">
        <v>201.5</v>
      </c>
      <c r="I59" s="10">
        <f t="shared" si="5"/>
        <v>26.86666666666667</v>
      </c>
      <c r="J59" s="15">
        <v>79.6</v>
      </c>
      <c r="K59" s="12">
        <f t="shared" si="3"/>
        <v>47.76</v>
      </c>
      <c r="L59" s="14">
        <f t="shared" si="4"/>
        <v>74.62666666666667</v>
      </c>
      <c r="M59" s="12">
        <v>2</v>
      </c>
      <c r="N59" s="12"/>
    </row>
    <row r="60" spans="1:14" ht="27.75" customHeight="1">
      <c r="A60" s="12" t="s">
        <v>144</v>
      </c>
      <c r="B60" s="12" t="s">
        <v>137</v>
      </c>
      <c r="C60" s="13" t="s">
        <v>7</v>
      </c>
      <c r="D60" s="13" t="s">
        <v>138</v>
      </c>
      <c r="E60" s="13" t="s">
        <v>145</v>
      </c>
      <c r="F60" s="8">
        <v>83.5</v>
      </c>
      <c r="G60" s="8">
        <v>96</v>
      </c>
      <c r="H60" s="8">
        <v>179.5</v>
      </c>
      <c r="I60" s="10">
        <f t="shared" si="5"/>
        <v>23.933333333333337</v>
      </c>
      <c r="J60" s="15">
        <v>83.8</v>
      </c>
      <c r="K60" s="12">
        <f t="shared" si="3"/>
        <v>50.279999999999994</v>
      </c>
      <c r="L60" s="14">
        <f t="shared" si="4"/>
        <v>74.21333333333334</v>
      </c>
      <c r="M60" s="12">
        <v>3</v>
      </c>
      <c r="N60" s="12"/>
    </row>
    <row r="61" spans="1:14" ht="27.75" customHeight="1">
      <c r="A61" s="12" t="s">
        <v>142</v>
      </c>
      <c r="B61" s="12" t="s">
        <v>137</v>
      </c>
      <c r="C61" s="13" t="s">
        <v>7</v>
      </c>
      <c r="D61" s="13" t="s">
        <v>138</v>
      </c>
      <c r="E61" s="13" t="s">
        <v>143</v>
      </c>
      <c r="F61" s="8">
        <v>92.5</v>
      </c>
      <c r="G61" s="8">
        <v>88</v>
      </c>
      <c r="H61" s="8">
        <v>180.5</v>
      </c>
      <c r="I61" s="10">
        <f t="shared" si="5"/>
        <v>24.066666666666666</v>
      </c>
      <c r="J61" s="15">
        <v>81.4</v>
      </c>
      <c r="K61" s="12">
        <f t="shared" si="3"/>
        <v>48.84</v>
      </c>
      <c r="L61" s="14">
        <f t="shared" si="4"/>
        <v>72.90666666666667</v>
      </c>
      <c r="M61" s="12">
        <v>4</v>
      </c>
      <c r="N61" s="12"/>
    </row>
    <row r="62" spans="1:14" ht="27.75" customHeight="1">
      <c r="A62" s="12" t="s">
        <v>148</v>
      </c>
      <c r="B62" s="12" t="s">
        <v>137</v>
      </c>
      <c r="C62" s="12" t="s">
        <v>7</v>
      </c>
      <c r="D62" s="12" t="s">
        <v>138</v>
      </c>
      <c r="E62" s="12" t="s">
        <v>149</v>
      </c>
      <c r="F62" s="7">
        <v>82</v>
      </c>
      <c r="G62" s="7">
        <v>73</v>
      </c>
      <c r="H62" s="7">
        <v>155</v>
      </c>
      <c r="I62" s="10">
        <f t="shared" si="5"/>
        <v>20.666666666666668</v>
      </c>
      <c r="J62" s="15">
        <v>80.8</v>
      </c>
      <c r="K62" s="12">
        <f t="shared" si="3"/>
        <v>48.48</v>
      </c>
      <c r="L62" s="14">
        <f t="shared" si="4"/>
        <v>69.14666666666666</v>
      </c>
      <c r="M62" s="12">
        <v>5</v>
      </c>
      <c r="N62" s="12"/>
    </row>
    <row r="63" spans="1:14" ht="27.75" customHeight="1">
      <c r="A63" s="12" t="s">
        <v>146</v>
      </c>
      <c r="B63" s="12" t="s">
        <v>137</v>
      </c>
      <c r="C63" s="13" t="s">
        <v>7</v>
      </c>
      <c r="D63" s="13" t="s">
        <v>138</v>
      </c>
      <c r="E63" s="13" t="s">
        <v>147</v>
      </c>
      <c r="F63" s="8">
        <v>74</v>
      </c>
      <c r="G63" s="8">
        <v>84.5</v>
      </c>
      <c r="H63" s="8">
        <v>158.5</v>
      </c>
      <c r="I63" s="10">
        <f t="shared" si="5"/>
        <v>21.133333333333336</v>
      </c>
      <c r="J63" s="15">
        <v>79.6</v>
      </c>
      <c r="K63" s="12">
        <f t="shared" si="3"/>
        <v>47.76</v>
      </c>
      <c r="L63" s="14">
        <f t="shared" si="4"/>
        <v>68.89333333333333</v>
      </c>
      <c r="M63" s="12">
        <v>6</v>
      </c>
      <c r="N63" s="12"/>
    </row>
    <row r="64" spans="1:14" ht="27.75" customHeight="1">
      <c r="A64" s="16" t="s">
        <v>158</v>
      </c>
      <c r="B64" s="16" t="s">
        <v>151</v>
      </c>
      <c r="C64" s="17" t="s">
        <v>7</v>
      </c>
      <c r="D64" s="17" t="s">
        <v>152</v>
      </c>
      <c r="E64" s="17" t="s">
        <v>159</v>
      </c>
      <c r="F64" s="18">
        <v>106.5</v>
      </c>
      <c r="G64" s="18">
        <v>89.5</v>
      </c>
      <c r="H64" s="18">
        <v>196</v>
      </c>
      <c r="I64" s="19">
        <f t="shared" si="5"/>
        <v>26.133333333333333</v>
      </c>
      <c r="J64" s="22">
        <v>84.6</v>
      </c>
      <c r="K64" s="16">
        <f t="shared" si="3"/>
        <v>50.76</v>
      </c>
      <c r="L64" s="21">
        <f t="shared" si="4"/>
        <v>76.89333333333333</v>
      </c>
      <c r="M64" s="16">
        <v>1</v>
      </c>
      <c r="N64" s="16"/>
    </row>
    <row r="65" spans="1:14" ht="27.75" customHeight="1">
      <c r="A65" s="16" t="s">
        <v>150</v>
      </c>
      <c r="B65" s="16" t="s">
        <v>151</v>
      </c>
      <c r="C65" s="17" t="s">
        <v>7</v>
      </c>
      <c r="D65" s="17" t="s">
        <v>152</v>
      </c>
      <c r="E65" s="17" t="s">
        <v>153</v>
      </c>
      <c r="F65" s="18">
        <v>109.5</v>
      </c>
      <c r="G65" s="18">
        <v>103</v>
      </c>
      <c r="H65" s="18">
        <v>212.5</v>
      </c>
      <c r="I65" s="19">
        <f t="shared" si="5"/>
        <v>28.333333333333332</v>
      </c>
      <c r="J65" s="22">
        <v>79.6</v>
      </c>
      <c r="K65" s="16">
        <f t="shared" si="3"/>
        <v>47.76</v>
      </c>
      <c r="L65" s="21">
        <f t="shared" si="4"/>
        <v>76.09333333333333</v>
      </c>
      <c r="M65" s="16">
        <v>2</v>
      </c>
      <c r="N65" s="16"/>
    </row>
    <row r="66" spans="1:14" ht="27.75" customHeight="1">
      <c r="A66" s="16" t="s">
        <v>156</v>
      </c>
      <c r="B66" s="16" t="s">
        <v>151</v>
      </c>
      <c r="C66" s="17" t="s">
        <v>7</v>
      </c>
      <c r="D66" s="17" t="s">
        <v>152</v>
      </c>
      <c r="E66" s="17" t="s">
        <v>157</v>
      </c>
      <c r="F66" s="18">
        <v>95.5</v>
      </c>
      <c r="G66" s="18">
        <v>103.5</v>
      </c>
      <c r="H66" s="18">
        <v>199</v>
      </c>
      <c r="I66" s="19">
        <f t="shared" si="5"/>
        <v>26.53333333333333</v>
      </c>
      <c r="J66" s="22">
        <v>80</v>
      </c>
      <c r="K66" s="16">
        <f t="shared" si="3"/>
        <v>48</v>
      </c>
      <c r="L66" s="21">
        <f t="shared" si="4"/>
        <v>74.53333333333333</v>
      </c>
      <c r="M66" s="16">
        <v>3</v>
      </c>
      <c r="N66" s="16"/>
    </row>
    <row r="67" spans="1:14" ht="27.75" customHeight="1">
      <c r="A67" s="16" t="s">
        <v>160</v>
      </c>
      <c r="B67" s="16" t="s">
        <v>151</v>
      </c>
      <c r="C67" s="16" t="s">
        <v>7</v>
      </c>
      <c r="D67" s="16" t="s">
        <v>152</v>
      </c>
      <c r="E67" s="16" t="s">
        <v>161</v>
      </c>
      <c r="F67" s="23">
        <v>93</v>
      </c>
      <c r="G67" s="23">
        <v>101</v>
      </c>
      <c r="H67" s="23">
        <v>194</v>
      </c>
      <c r="I67" s="19">
        <f t="shared" si="5"/>
        <v>25.86666666666667</v>
      </c>
      <c r="J67" s="22">
        <v>81</v>
      </c>
      <c r="K67" s="16">
        <f aca="true" t="shared" si="6" ref="K67:K93">J67*0.6</f>
        <v>48.6</v>
      </c>
      <c r="L67" s="21">
        <f aca="true" t="shared" si="7" ref="L67:L93">I67+K67</f>
        <v>74.46666666666667</v>
      </c>
      <c r="M67" s="16">
        <v>4</v>
      </c>
      <c r="N67" s="16"/>
    </row>
    <row r="68" spans="1:14" ht="27.75" customHeight="1">
      <c r="A68" s="16" t="s">
        <v>162</v>
      </c>
      <c r="B68" s="16" t="s">
        <v>151</v>
      </c>
      <c r="C68" s="16" t="s">
        <v>7</v>
      </c>
      <c r="D68" s="16" t="s">
        <v>152</v>
      </c>
      <c r="E68" s="16" t="s">
        <v>163</v>
      </c>
      <c r="F68" s="23">
        <v>98.5</v>
      </c>
      <c r="G68" s="23">
        <v>94.5</v>
      </c>
      <c r="H68" s="23">
        <v>193</v>
      </c>
      <c r="I68" s="19">
        <f t="shared" si="5"/>
        <v>25.733333333333334</v>
      </c>
      <c r="J68" s="22">
        <v>79</v>
      </c>
      <c r="K68" s="16">
        <f t="shared" si="6"/>
        <v>47.4</v>
      </c>
      <c r="L68" s="21">
        <f t="shared" si="7"/>
        <v>73.13333333333333</v>
      </c>
      <c r="M68" s="16">
        <v>5</v>
      </c>
      <c r="N68" s="16"/>
    </row>
    <row r="69" spans="1:14" ht="27.75" customHeight="1">
      <c r="A69" s="29" t="s">
        <v>154</v>
      </c>
      <c r="B69" s="29" t="s">
        <v>151</v>
      </c>
      <c r="C69" s="29" t="s">
        <v>7</v>
      </c>
      <c r="D69" s="29" t="s">
        <v>152</v>
      </c>
      <c r="E69" s="29" t="s">
        <v>155</v>
      </c>
      <c r="F69" s="30">
        <v>93</v>
      </c>
      <c r="G69" s="30">
        <v>111</v>
      </c>
      <c r="H69" s="30">
        <v>204</v>
      </c>
      <c r="I69" s="31">
        <f t="shared" si="5"/>
        <v>27.200000000000003</v>
      </c>
      <c r="J69" s="32">
        <v>0</v>
      </c>
      <c r="K69" s="29">
        <f t="shared" si="6"/>
        <v>0</v>
      </c>
      <c r="L69" s="33">
        <f t="shared" si="7"/>
        <v>27.200000000000003</v>
      </c>
      <c r="M69" s="29">
        <v>6</v>
      </c>
      <c r="N69" s="30" t="s">
        <v>231</v>
      </c>
    </row>
    <row r="70" spans="1:14" ht="27.75" customHeight="1">
      <c r="A70" s="12" t="s">
        <v>168</v>
      </c>
      <c r="B70" s="12" t="s">
        <v>165</v>
      </c>
      <c r="C70" s="13" t="s">
        <v>7</v>
      </c>
      <c r="D70" s="13" t="s">
        <v>166</v>
      </c>
      <c r="E70" s="13" t="s">
        <v>169</v>
      </c>
      <c r="F70" s="8">
        <v>87.5</v>
      </c>
      <c r="G70" s="8">
        <v>101</v>
      </c>
      <c r="H70" s="8">
        <v>188.5</v>
      </c>
      <c r="I70" s="10">
        <f t="shared" si="5"/>
        <v>25.133333333333336</v>
      </c>
      <c r="J70" s="15">
        <v>85.4</v>
      </c>
      <c r="K70" s="12">
        <f t="shared" si="6"/>
        <v>51.24</v>
      </c>
      <c r="L70" s="14">
        <f t="shared" si="7"/>
        <v>76.37333333333333</v>
      </c>
      <c r="M70" s="12">
        <v>1</v>
      </c>
      <c r="N70" s="12"/>
    </row>
    <row r="71" spans="1:14" ht="27.75" customHeight="1">
      <c r="A71" s="12" t="s">
        <v>164</v>
      </c>
      <c r="B71" s="12" t="s">
        <v>165</v>
      </c>
      <c r="C71" s="13" t="s">
        <v>7</v>
      </c>
      <c r="D71" s="13" t="s">
        <v>166</v>
      </c>
      <c r="E71" s="13" t="s">
        <v>167</v>
      </c>
      <c r="F71" s="8">
        <v>95.5</v>
      </c>
      <c r="G71" s="8">
        <v>93.5</v>
      </c>
      <c r="H71" s="8">
        <v>189</v>
      </c>
      <c r="I71" s="10">
        <f t="shared" si="5"/>
        <v>25.200000000000003</v>
      </c>
      <c r="J71" s="15">
        <v>81.6</v>
      </c>
      <c r="K71" s="12">
        <f t="shared" si="6"/>
        <v>48.959999999999994</v>
      </c>
      <c r="L71" s="14">
        <f t="shared" si="7"/>
        <v>74.16</v>
      </c>
      <c r="M71" s="12">
        <v>2</v>
      </c>
      <c r="N71" s="12"/>
    </row>
    <row r="72" spans="1:14" ht="27.75" customHeight="1">
      <c r="A72" s="12" t="s">
        <v>170</v>
      </c>
      <c r="B72" s="12" t="s">
        <v>165</v>
      </c>
      <c r="C72" s="12" t="s">
        <v>7</v>
      </c>
      <c r="D72" s="12" t="s">
        <v>166</v>
      </c>
      <c r="E72" s="12" t="s">
        <v>171</v>
      </c>
      <c r="F72" s="7">
        <v>83.5</v>
      </c>
      <c r="G72" s="7">
        <v>100</v>
      </c>
      <c r="H72" s="7">
        <v>183.5</v>
      </c>
      <c r="I72" s="10">
        <f t="shared" si="5"/>
        <v>24.46666666666667</v>
      </c>
      <c r="J72" s="15">
        <v>80.8</v>
      </c>
      <c r="K72" s="12">
        <f t="shared" si="6"/>
        <v>48.48</v>
      </c>
      <c r="L72" s="14">
        <f t="shared" si="7"/>
        <v>72.94666666666666</v>
      </c>
      <c r="M72" s="12">
        <v>3</v>
      </c>
      <c r="N72" s="12"/>
    </row>
    <row r="73" spans="1:14" ht="27.75" customHeight="1">
      <c r="A73" s="16" t="s">
        <v>172</v>
      </c>
      <c r="B73" s="16" t="s">
        <v>173</v>
      </c>
      <c r="C73" s="17" t="s">
        <v>7</v>
      </c>
      <c r="D73" s="17" t="s">
        <v>174</v>
      </c>
      <c r="E73" s="17" t="s">
        <v>175</v>
      </c>
      <c r="F73" s="18">
        <v>92</v>
      </c>
      <c r="G73" s="18">
        <v>91.5</v>
      </c>
      <c r="H73" s="18">
        <v>183.5</v>
      </c>
      <c r="I73" s="19">
        <f t="shared" si="5"/>
        <v>24.46666666666667</v>
      </c>
      <c r="J73" s="22">
        <v>80.8</v>
      </c>
      <c r="K73" s="16">
        <f t="shared" si="6"/>
        <v>48.48</v>
      </c>
      <c r="L73" s="21">
        <f t="shared" si="7"/>
        <v>72.94666666666666</v>
      </c>
      <c r="M73" s="16">
        <v>1</v>
      </c>
      <c r="N73" s="16"/>
    </row>
    <row r="74" spans="1:14" ht="27.75" customHeight="1">
      <c r="A74" s="16" t="s">
        <v>176</v>
      </c>
      <c r="B74" s="16" t="s">
        <v>173</v>
      </c>
      <c r="C74" s="17" t="s">
        <v>7</v>
      </c>
      <c r="D74" s="17" t="s">
        <v>174</v>
      </c>
      <c r="E74" s="17" t="s">
        <v>177</v>
      </c>
      <c r="F74" s="18">
        <v>95.5</v>
      </c>
      <c r="G74" s="18">
        <v>87</v>
      </c>
      <c r="H74" s="18">
        <v>182.5</v>
      </c>
      <c r="I74" s="19">
        <f t="shared" si="5"/>
        <v>24.333333333333336</v>
      </c>
      <c r="J74" s="22">
        <v>77.4</v>
      </c>
      <c r="K74" s="16">
        <f t="shared" si="6"/>
        <v>46.440000000000005</v>
      </c>
      <c r="L74" s="21">
        <f t="shared" si="7"/>
        <v>70.77333333333334</v>
      </c>
      <c r="M74" s="16">
        <v>2</v>
      </c>
      <c r="N74" s="16"/>
    </row>
    <row r="75" spans="1:14" ht="27.75" customHeight="1">
      <c r="A75" s="16" t="s">
        <v>178</v>
      </c>
      <c r="B75" s="16" t="s">
        <v>173</v>
      </c>
      <c r="C75" s="16" t="s">
        <v>7</v>
      </c>
      <c r="D75" s="16" t="s">
        <v>174</v>
      </c>
      <c r="E75" s="16" t="s">
        <v>179</v>
      </c>
      <c r="F75" s="23">
        <v>74</v>
      </c>
      <c r="G75" s="23">
        <v>85.5</v>
      </c>
      <c r="H75" s="23">
        <v>159.5</v>
      </c>
      <c r="I75" s="19">
        <f>H75/3*0.4+2</f>
        <v>23.266666666666666</v>
      </c>
      <c r="J75" s="22">
        <v>78.8</v>
      </c>
      <c r="K75" s="16">
        <f t="shared" si="6"/>
        <v>47.279999999999994</v>
      </c>
      <c r="L75" s="21">
        <f t="shared" si="7"/>
        <v>70.54666666666665</v>
      </c>
      <c r="M75" s="16">
        <v>3</v>
      </c>
      <c r="N75" s="16"/>
    </row>
    <row r="76" spans="1:14" ht="37.5" customHeight="1">
      <c r="A76" s="12" t="s">
        <v>180</v>
      </c>
      <c r="B76" s="12" t="s">
        <v>181</v>
      </c>
      <c r="C76" s="13" t="s">
        <v>7</v>
      </c>
      <c r="D76" s="13" t="s">
        <v>182</v>
      </c>
      <c r="E76" s="13" t="s">
        <v>183</v>
      </c>
      <c r="F76" s="8">
        <v>95</v>
      </c>
      <c r="G76" s="8">
        <v>92.5</v>
      </c>
      <c r="H76" s="8">
        <v>187.5</v>
      </c>
      <c r="I76" s="10">
        <f aca="true" t="shared" si="8" ref="I76:I86">H76/3*0.4</f>
        <v>25</v>
      </c>
      <c r="J76" s="15">
        <v>83.4</v>
      </c>
      <c r="K76" s="12">
        <f t="shared" si="6"/>
        <v>50.04</v>
      </c>
      <c r="L76" s="14">
        <f t="shared" si="7"/>
        <v>75.03999999999999</v>
      </c>
      <c r="M76" s="12">
        <v>1</v>
      </c>
      <c r="N76" s="12"/>
    </row>
    <row r="77" spans="1:14" ht="37.5" customHeight="1">
      <c r="A77" s="12" t="s">
        <v>184</v>
      </c>
      <c r="B77" s="12" t="s">
        <v>181</v>
      </c>
      <c r="C77" s="13" t="s">
        <v>7</v>
      </c>
      <c r="D77" s="13" t="s">
        <v>182</v>
      </c>
      <c r="E77" s="13" t="s">
        <v>185</v>
      </c>
      <c r="F77" s="8">
        <v>87</v>
      </c>
      <c r="G77" s="8">
        <v>87</v>
      </c>
      <c r="H77" s="8">
        <v>174</v>
      </c>
      <c r="I77" s="10">
        <f t="shared" si="8"/>
        <v>23.200000000000003</v>
      </c>
      <c r="J77" s="15">
        <v>81</v>
      </c>
      <c r="K77" s="12">
        <f t="shared" si="6"/>
        <v>48.6</v>
      </c>
      <c r="L77" s="14">
        <f t="shared" si="7"/>
        <v>71.80000000000001</v>
      </c>
      <c r="M77" s="12">
        <v>2</v>
      </c>
      <c r="N77" s="12"/>
    </row>
    <row r="78" spans="1:14" ht="39" customHeight="1">
      <c r="A78" s="12" t="s">
        <v>186</v>
      </c>
      <c r="B78" s="12" t="s">
        <v>181</v>
      </c>
      <c r="C78" s="13" t="s">
        <v>7</v>
      </c>
      <c r="D78" s="13" t="s">
        <v>182</v>
      </c>
      <c r="E78" s="13" t="s">
        <v>187</v>
      </c>
      <c r="F78" s="8">
        <v>86</v>
      </c>
      <c r="G78" s="8">
        <v>82</v>
      </c>
      <c r="H78" s="8">
        <v>168</v>
      </c>
      <c r="I78" s="10">
        <f t="shared" si="8"/>
        <v>22.400000000000002</v>
      </c>
      <c r="J78" s="15">
        <v>78</v>
      </c>
      <c r="K78" s="12">
        <f t="shared" si="6"/>
        <v>46.8</v>
      </c>
      <c r="L78" s="14">
        <f t="shared" si="7"/>
        <v>69.2</v>
      </c>
      <c r="M78" s="12">
        <v>3</v>
      </c>
      <c r="N78" s="12"/>
    </row>
    <row r="79" spans="1:14" ht="27.75" customHeight="1">
      <c r="A79" s="16" t="s">
        <v>192</v>
      </c>
      <c r="B79" s="16" t="s">
        <v>189</v>
      </c>
      <c r="C79" s="17" t="s">
        <v>7</v>
      </c>
      <c r="D79" s="17" t="s">
        <v>190</v>
      </c>
      <c r="E79" s="17" t="s">
        <v>193</v>
      </c>
      <c r="F79" s="18">
        <v>95.5</v>
      </c>
      <c r="G79" s="18">
        <v>89</v>
      </c>
      <c r="H79" s="18">
        <v>184.5</v>
      </c>
      <c r="I79" s="19">
        <f t="shared" si="8"/>
        <v>24.6</v>
      </c>
      <c r="J79" s="22">
        <v>84.8</v>
      </c>
      <c r="K79" s="16">
        <f t="shared" si="6"/>
        <v>50.879999999999995</v>
      </c>
      <c r="L79" s="21">
        <f t="shared" si="7"/>
        <v>75.47999999999999</v>
      </c>
      <c r="M79" s="16">
        <v>1</v>
      </c>
      <c r="N79" s="16"/>
    </row>
    <row r="80" spans="1:14" ht="27.75" customHeight="1">
      <c r="A80" s="16" t="s">
        <v>194</v>
      </c>
      <c r="B80" s="16" t="s">
        <v>189</v>
      </c>
      <c r="C80" s="17" t="s">
        <v>7</v>
      </c>
      <c r="D80" s="17" t="s">
        <v>190</v>
      </c>
      <c r="E80" s="17" t="s">
        <v>195</v>
      </c>
      <c r="F80" s="18">
        <v>94.5</v>
      </c>
      <c r="G80" s="18">
        <v>85.5</v>
      </c>
      <c r="H80" s="18">
        <v>180</v>
      </c>
      <c r="I80" s="19">
        <f t="shared" si="8"/>
        <v>24</v>
      </c>
      <c r="J80" s="22">
        <v>81.2</v>
      </c>
      <c r="K80" s="16">
        <f t="shared" si="6"/>
        <v>48.72</v>
      </c>
      <c r="L80" s="21">
        <f t="shared" si="7"/>
        <v>72.72</v>
      </c>
      <c r="M80" s="16">
        <v>2</v>
      </c>
      <c r="N80" s="16"/>
    </row>
    <row r="81" spans="1:14" ht="27.75" customHeight="1">
      <c r="A81" s="16" t="s">
        <v>196</v>
      </c>
      <c r="B81" s="16" t="s">
        <v>189</v>
      </c>
      <c r="C81" s="17" t="s">
        <v>7</v>
      </c>
      <c r="D81" s="17" t="s">
        <v>190</v>
      </c>
      <c r="E81" s="17" t="s">
        <v>197</v>
      </c>
      <c r="F81" s="18">
        <v>100.5</v>
      </c>
      <c r="G81" s="18">
        <v>77.5</v>
      </c>
      <c r="H81" s="18">
        <v>178</v>
      </c>
      <c r="I81" s="19">
        <f t="shared" si="8"/>
        <v>23.733333333333334</v>
      </c>
      <c r="J81" s="22">
        <v>80.6</v>
      </c>
      <c r="K81" s="16">
        <f t="shared" si="6"/>
        <v>48.35999999999999</v>
      </c>
      <c r="L81" s="21">
        <f t="shared" si="7"/>
        <v>72.09333333333333</v>
      </c>
      <c r="M81" s="16">
        <v>3</v>
      </c>
      <c r="N81" s="16"/>
    </row>
    <row r="82" spans="1:14" ht="27.75" customHeight="1">
      <c r="A82" s="16" t="s">
        <v>200</v>
      </c>
      <c r="B82" s="16" t="s">
        <v>189</v>
      </c>
      <c r="C82" s="16" t="s">
        <v>7</v>
      </c>
      <c r="D82" s="16" t="s">
        <v>190</v>
      </c>
      <c r="E82" s="16" t="s">
        <v>201</v>
      </c>
      <c r="F82" s="23">
        <v>85.5</v>
      </c>
      <c r="G82" s="23">
        <v>87</v>
      </c>
      <c r="H82" s="23">
        <v>172.5</v>
      </c>
      <c r="I82" s="19">
        <f t="shared" si="8"/>
        <v>23</v>
      </c>
      <c r="J82" s="22">
        <v>77.4</v>
      </c>
      <c r="K82" s="16">
        <f t="shared" si="6"/>
        <v>46.440000000000005</v>
      </c>
      <c r="L82" s="21">
        <f t="shared" si="7"/>
        <v>69.44</v>
      </c>
      <c r="M82" s="16">
        <v>4</v>
      </c>
      <c r="N82" s="16"/>
    </row>
    <row r="83" spans="1:14" ht="27.75" customHeight="1">
      <c r="A83" s="29" t="s">
        <v>188</v>
      </c>
      <c r="B83" s="29" t="s">
        <v>189</v>
      </c>
      <c r="C83" s="29" t="s">
        <v>7</v>
      </c>
      <c r="D83" s="29" t="s">
        <v>190</v>
      </c>
      <c r="E83" s="29" t="s">
        <v>191</v>
      </c>
      <c r="F83" s="30">
        <v>106.5</v>
      </c>
      <c r="G83" s="30">
        <v>85.5</v>
      </c>
      <c r="H83" s="30">
        <v>192</v>
      </c>
      <c r="I83" s="31">
        <f t="shared" si="8"/>
        <v>25.6</v>
      </c>
      <c r="J83" s="32">
        <v>0</v>
      </c>
      <c r="K83" s="29">
        <f t="shared" si="6"/>
        <v>0</v>
      </c>
      <c r="L83" s="33">
        <f t="shared" si="7"/>
        <v>25.6</v>
      </c>
      <c r="M83" s="29">
        <v>5</v>
      </c>
      <c r="N83" s="30" t="s">
        <v>231</v>
      </c>
    </row>
    <row r="84" spans="1:14" ht="27.75" customHeight="1">
      <c r="A84" s="29" t="s">
        <v>198</v>
      </c>
      <c r="B84" s="29" t="s">
        <v>189</v>
      </c>
      <c r="C84" s="29" t="s">
        <v>7</v>
      </c>
      <c r="D84" s="29" t="s">
        <v>190</v>
      </c>
      <c r="E84" s="29" t="s">
        <v>199</v>
      </c>
      <c r="F84" s="30">
        <v>82</v>
      </c>
      <c r="G84" s="30">
        <v>90.5</v>
      </c>
      <c r="H84" s="30">
        <v>172.5</v>
      </c>
      <c r="I84" s="31">
        <f t="shared" si="8"/>
        <v>23</v>
      </c>
      <c r="J84" s="32">
        <v>0</v>
      </c>
      <c r="K84" s="29">
        <f t="shared" si="6"/>
        <v>0</v>
      </c>
      <c r="L84" s="33">
        <f t="shared" si="7"/>
        <v>23</v>
      </c>
      <c r="M84" s="29">
        <v>6</v>
      </c>
      <c r="N84" s="30" t="s">
        <v>231</v>
      </c>
    </row>
    <row r="85" spans="1:14" ht="27.75" customHeight="1">
      <c r="A85" s="12" t="s">
        <v>202</v>
      </c>
      <c r="B85" s="12" t="s">
        <v>203</v>
      </c>
      <c r="C85" s="13" t="s">
        <v>7</v>
      </c>
      <c r="D85" s="13" t="s">
        <v>204</v>
      </c>
      <c r="E85" s="13" t="s">
        <v>205</v>
      </c>
      <c r="F85" s="8">
        <v>106</v>
      </c>
      <c r="G85" s="8">
        <v>69.5</v>
      </c>
      <c r="H85" s="8">
        <v>175.5</v>
      </c>
      <c r="I85" s="10">
        <f t="shared" si="8"/>
        <v>23.400000000000002</v>
      </c>
      <c r="J85" s="15">
        <v>86.6</v>
      </c>
      <c r="K85" s="12">
        <f t="shared" si="6"/>
        <v>51.959999999999994</v>
      </c>
      <c r="L85" s="14">
        <f t="shared" si="7"/>
        <v>75.36</v>
      </c>
      <c r="M85" s="12">
        <v>1</v>
      </c>
      <c r="N85" s="12"/>
    </row>
    <row r="86" spans="1:14" ht="27.75" customHeight="1">
      <c r="A86" s="12" t="s">
        <v>208</v>
      </c>
      <c r="B86" s="12" t="s">
        <v>203</v>
      </c>
      <c r="C86" s="13" t="s">
        <v>7</v>
      </c>
      <c r="D86" s="13" t="s">
        <v>204</v>
      </c>
      <c r="E86" s="13" t="s">
        <v>209</v>
      </c>
      <c r="F86" s="8">
        <v>90.5</v>
      </c>
      <c r="G86" s="8">
        <v>75.5</v>
      </c>
      <c r="H86" s="8">
        <v>166</v>
      </c>
      <c r="I86" s="10">
        <f t="shared" si="8"/>
        <v>22.133333333333336</v>
      </c>
      <c r="J86" s="15">
        <v>79.6</v>
      </c>
      <c r="K86" s="12">
        <f t="shared" si="6"/>
        <v>47.76</v>
      </c>
      <c r="L86" s="14">
        <f t="shared" si="7"/>
        <v>69.89333333333333</v>
      </c>
      <c r="M86" s="12">
        <v>2</v>
      </c>
      <c r="N86" s="12"/>
    </row>
    <row r="87" spans="1:14" ht="27.75" customHeight="1">
      <c r="A87" s="12" t="s">
        <v>206</v>
      </c>
      <c r="B87" s="12" t="s">
        <v>203</v>
      </c>
      <c r="C87" s="13" t="s">
        <v>7</v>
      </c>
      <c r="D87" s="13" t="s">
        <v>204</v>
      </c>
      <c r="E87" s="13" t="s">
        <v>207</v>
      </c>
      <c r="F87" s="8">
        <v>87</v>
      </c>
      <c r="G87" s="8">
        <v>69.5</v>
      </c>
      <c r="H87" s="8">
        <v>156.5</v>
      </c>
      <c r="I87" s="10">
        <f>H87/3*0.4+2</f>
        <v>22.866666666666667</v>
      </c>
      <c r="J87" s="15">
        <v>78</v>
      </c>
      <c r="K87" s="12">
        <f t="shared" si="6"/>
        <v>46.8</v>
      </c>
      <c r="L87" s="14">
        <f t="shared" si="7"/>
        <v>69.66666666666666</v>
      </c>
      <c r="M87" s="12">
        <v>3</v>
      </c>
      <c r="N87" s="12"/>
    </row>
    <row r="88" spans="1:14" ht="27.75" customHeight="1">
      <c r="A88" s="16" t="s">
        <v>210</v>
      </c>
      <c r="B88" s="16" t="s">
        <v>211</v>
      </c>
      <c r="C88" s="17" t="s">
        <v>7</v>
      </c>
      <c r="D88" s="17" t="s">
        <v>212</v>
      </c>
      <c r="E88" s="17" t="s">
        <v>213</v>
      </c>
      <c r="F88" s="18">
        <v>116.5</v>
      </c>
      <c r="G88" s="18">
        <v>93</v>
      </c>
      <c r="H88" s="18">
        <v>209.5</v>
      </c>
      <c r="I88" s="19">
        <f aca="true" t="shared" si="9" ref="I88:I93">H88/3*0.4</f>
        <v>27.933333333333334</v>
      </c>
      <c r="J88" s="22">
        <v>81</v>
      </c>
      <c r="K88" s="16">
        <f t="shared" si="6"/>
        <v>48.6</v>
      </c>
      <c r="L88" s="21">
        <f t="shared" si="7"/>
        <v>76.53333333333333</v>
      </c>
      <c r="M88" s="16">
        <v>1</v>
      </c>
      <c r="N88" s="16"/>
    </row>
    <row r="89" spans="1:14" ht="27.75" customHeight="1">
      <c r="A89" s="16" t="s">
        <v>214</v>
      </c>
      <c r="B89" s="16" t="s">
        <v>211</v>
      </c>
      <c r="C89" s="17" t="s">
        <v>7</v>
      </c>
      <c r="D89" s="17" t="s">
        <v>212</v>
      </c>
      <c r="E89" s="17" t="s">
        <v>215</v>
      </c>
      <c r="F89" s="18">
        <v>92.5</v>
      </c>
      <c r="G89" s="18">
        <v>101.5</v>
      </c>
      <c r="H89" s="18">
        <v>194</v>
      </c>
      <c r="I89" s="19">
        <f t="shared" si="9"/>
        <v>25.86666666666667</v>
      </c>
      <c r="J89" s="22">
        <v>84</v>
      </c>
      <c r="K89" s="16">
        <f t="shared" si="6"/>
        <v>50.4</v>
      </c>
      <c r="L89" s="21">
        <f t="shared" si="7"/>
        <v>76.26666666666667</v>
      </c>
      <c r="M89" s="16">
        <v>2</v>
      </c>
      <c r="N89" s="16"/>
    </row>
    <row r="90" spans="1:14" ht="27.75" customHeight="1">
      <c r="A90" s="16" t="s">
        <v>216</v>
      </c>
      <c r="B90" s="16" t="s">
        <v>211</v>
      </c>
      <c r="C90" s="17" t="s">
        <v>7</v>
      </c>
      <c r="D90" s="17" t="s">
        <v>212</v>
      </c>
      <c r="E90" s="17" t="s">
        <v>217</v>
      </c>
      <c r="F90" s="18">
        <v>86.5</v>
      </c>
      <c r="G90" s="18">
        <v>102</v>
      </c>
      <c r="H90" s="18">
        <v>188.5</v>
      </c>
      <c r="I90" s="19">
        <f t="shared" si="9"/>
        <v>25.133333333333336</v>
      </c>
      <c r="J90" s="22">
        <v>84</v>
      </c>
      <c r="K90" s="16">
        <f t="shared" si="6"/>
        <v>50.4</v>
      </c>
      <c r="L90" s="21">
        <f t="shared" si="7"/>
        <v>75.53333333333333</v>
      </c>
      <c r="M90" s="16">
        <v>3</v>
      </c>
      <c r="N90" s="16"/>
    </row>
    <row r="91" spans="1:14" ht="27.75" customHeight="1">
      <c r="A91" s="16" t="s">
        <v>220</v>
      </c>
      <c r="B91" s="16" t="s">
        <v>211</v>
      </c>
      <c r="C91" s="17" t="s">
        <v>7</v>
      </c>
      <c r="D91" s="17" t="s">
        <v>212</v>
      </c>
      <c r="E91" s="17" t="s">
        <v>221</v>
      </c>
      <c r="F91" s="18">
        <v>94</v>
      </c>
      <c r="G91" s="18">
        <v>94</v>
      </c>
      <c r="H91" s="18">
        <v>188</v>
      </c>
      <c r="I91" s="19">
        <f t="shared" si="9"/>
        <v>25.066666666666666</v>
      </c>
      <c r="J91" s="22">
        <v>79.8</v>
      </c>
      <c r="K91" s="16">
        <f t="shared" si="6"/>
        <v>47.879999999999995</v>
      </c>
      <c r="L91" s="21">
        <f t="shared" si="7"/>
        <v>72.94666666666666</v>
      </c>
      <c r="M91" s="16">
        <v>4</v>
      </c>
      <c r="N91" s="16"/>
    </row>
    <row r="92" spans="1:14" ht="27.75" customHeight="1">
      <c r="A92" s="16" t="s">
        <v>222</v>
      </c>
      <c r="B92" s="16" t="s">
        <v>211</v>
      </c>
      <c r="C92" s="16" t="s">
        <v>7</v>
      </c>
      <c r="D92" s="16" t="s">
        <v>212</v>
      </c>
      <c r="E92" s="16" t="s">
        <v>223</v>
      </c>
      <c r="F92" s="23">
        <v>86.5</v>
      </c>
      <c r="G92" s="23">
        <v>95</v>
      </c>
      <c r="H92" s="23">
        <v>181.5</v>
      </c>
      <c r="I92" s="19">
        <f t="shared" si="9"/>
        <v>24.200000000000003</v>
      </c>
      <c r="J92" s="22">
        <v>77.4</v>
      </c>
      <c r="K92" s="16">
        <f t="shared" si="6"/>
        <v>46.440000000000005</v>
      </c>
      <c r="L92" s="21">
        <f t="shared" si="7"/>
        <v>70.64000000000001</v>
      </c>
      <c r="M92" s="16">
        <v>5</v>
      </c>
      <c r="N92" s="16"/>
    </row>
    <row r="93" spans="1:14" ht="27.75" customHeight="1">
      <c r="A93" s="16" t="s">
        <v>218</v>
      </c>
      <c r="B93" s="16" t="s">
        <v>211</v>
      </c>
      <c r="C93" s="17" t="s">
        <v>7</v>
      </c>
      <c r="D93" s="17" t="s">
        <v>212</v>
      </c>
      <c r="E93" s="17" t="s">
        <v>219</v>
      </c>
      <c r="F93" s="18">
        <v>93</v>
      </c>
      <c r="G93" s="18">
        <v>95</v>
      </c>
      <c r="H93" s="18">
        <v>188</v>
      </c>
      <c r="I93" s="19">
        <f t="shared" si="9"/>
        <v>25.066666666666666</v>
      </c>
      <c r="J93" s="22">
        <v>69.2</v>
      </c>
      <c r="K93" s="16">
        <f t="shared" si="6"/>
        <v>41.52</v>
      </c>
      <c r="L93" s="21">
        <f t="shared" si="7"/>
        <v>66.58666666666667</v>
      </c>
      <c r="M93" s="16">
        <v>6</v>
      </c>
      <c r="N93" s="16"/>
    </row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</sheetData>
  <sheetProtection/>
  <autoFilter ref="A2:N93"/>
  <mergeCells count="1">
    <mergeCell ref="A1:N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2016-08-03T00:50:45Z</cp:lastPrinted>
  <dcterms:created xsi:type="dcterms:W3CDTF">2016-06-27T03:54:11Z</dcterms:created>
  <dcterms:modified xsi:type="dcterms:W3CDTF">2016-08-03T00:51:04Z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