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60" activeTab="0"/>
  </bookViews>
  <sheets>
    <sheet name="Sheet1" sheetId="1" r:id="rId1"/>
  </sheets>
  <definedNames>
    <definedName name="_xlnm.Print_Titles" localSheetId="0">'Sheet1'!$1:2</definedName>
  </definedNames>
  <calcPr fullCalcOnLoad="1"/>
</workbook>
</file>

<file path=xl/sharedStrings.xml><?xml version="1.0" encoding="utf-8"?>
<sst xmlns="http://schemas.openxmlformats.org/spreadsheetml/2006/main" count="512" uniqueCount="329">
  <si>
    <t>掇刀区2016年事业单位公开招聘工作人员综合成绩表</t>
  </si>
  <si>
    <t>姓名</t>
  </si>
  <si>
    <t>身份证号</t>
  </si>
  <si>
    <t>招聘单位</t>
  </si>
  <si>
    <t>岗位名称</t>
  </si>
  <si>
    <t>岗位代码</t>
  </si>
  <si>
    <t>准考证号</t>
  </si>
  <si>
    <t>职测总分</t>
  </si>
  <si>
    <t>综合总分</t>
  </si>
  <si>
    <t>总分</t>
  </si>
  <si>
    <t>笔试折后分（含政策性加分）</t>
  </si>
  <si>
    <t>面试成绩</t>
  </si>
  <si>
    <t>面试折后分（60%）</t>
  </si>
  <si>
    <t>综合成绩</t>
  </si>
  <si>
    <t>岗位排名</t>
  </si>
  <si>
    <t>江虎珉</t>
  </si>
  <si>
    <t>420822198703084551</t>
  </si>
  <si>
    <t>荆门化工循环产业园管理委员会</t>
  </si>
  <si>
    <t>工程管理人员</t>
  </si>
  <si>
    <t>14208750101</t>
  </si>
  <si>
    <t>314208030817</t>
  </si>
  <si>
    <t>简磊</t>
  </si>
  <si>
    <t>421083198709133879</t>
  </si>
  <si>
    <t>314208031511</t>
  </si>
  <si>
    <t>姚雷</t>
  </si>
  <si>
    <t>42080219940706765X</t>
  </si>
  <si>
    <t>工程技术人员</t>
  </si>
  <si>
    <t>14208750102</t>
  </si>
  <si>
    <t>314208032019</t>
  </si>
  <si>
    <t>王伟</t>
  </si>
  <si>
    <t>420802199108290851</t>
  </si>
  <si>
    <t>314208031030</t>
  </si>
  <si>
    <t>缺考</t>
  </si>
  <si>
    <t>梅小龙</t>
  </si>
  <si>
    <t>420804198901230510</t>
  </si>
  <si>
    <t>314208031128</t>
  </si>
  <si>
    <t>吴婷婷</t>
  </si>
  <si>
    <t>420802198804121969</t>
  </si>
  <si>
    <t>掇刀区法律援助中心</t>
  </si>
  <si>
    <t>办公室工作人员</t>
  </si>
  <si>
    <t>114208019209</t>
  </si>
  <si>
    <t>徐小云</t>
  </si>
  <si>
    <t>420822199003115729</t>
  </si>
  <si>
    <t>114208018202</t>
  </si>
  <si>
    <t>刘小贝</t>
  </si>
  <si>
    <t>420822198912053356</t>
  </si>
  <si>
    <t>14208760101</t>
  </si>
  <si>
    <t>114208010711</t>
  </si>
  <si>
    <t>王郑</t>
  </si>
  <si>
    <t>420822199102255719</t>
  </si>
  <si>
    <t>掇刀区公路管理局养护应急中心</t>
  </si>
  <si>
    <t>公路管理</t>
  </si>
  <si>
    <t>14208770101</t>
  </si>
  <si>
    <t>114208012223</t>
  </si>
  <si>
    <t>刘伟</t>
  </si>
  <si>
    <t>42080219940828041X</t>
  </si>
  <si>
    <t>114208018709</t>
  </si>
  <si>
    <t>彭健敏</t>
  </si>
  <si>
    <t>420802199412230327</t>
  </si>
  <si>
    <t>114208013217</t>
  </si>
  <si>
    <t>皮定安</t>
  </si>
  <si>
    <t>420801198901090125</t>
  </si>
  <si>
    <t>114208016126</t>
  </si>
  <si>
    <t>许杰</t>
  </si>
  <si>
    <t>42080219900616095X</t>
  </si>
  <si>
    <t>114208018303</t>
  </si>
  <si>
    <t>杨敏</t>
  </si>
  <si>
    <t>420822199008226129</t>
  </si>
  <si>
    <t>114208016810</t>
  </si>
  <si>
    <t>梁淑逸</t>
  </si>
  <si>
    <t>420802199001310322</t>
  </si>
  <si>
    <t>掇刀区创新创业服务局</t>
  </si>
  <si>
    <t>综合科技科工作人员</t>
  </si>
  <si>
    <t>14208780101</t>
  </si>
  <si>
    <t>114208010316</t>
  </si>
  <si>
    <t>张宇</t>
  </si>
  <si>
    <t>42068219861127058X</t>
  </si>
  <si>
    <t>114208017827</t>
  </si>
  <si>
    <t>谢玲玉</t>
  </si>
  <si>
    <t>420804199307160841</t>
  </si>
  <si>
    <t>114208011302</t>
  </si>
  <si>
    <t>张玉荣</t>
  </si>
  <si>
    <t>420822199005256162</t>
  </si>
  <si>
    <t>掇刀区食药监局稽查分局</t>
  </si>
  <si>
    <t>食品药品稽查工作人员</t>
  </si>
  <si>
    <t>14208790101</t>
  </si>
  <si>
    <t>114208010323</t>
  </si>
  <si>
    <t>刘亚菊</t>
  </si>
  <si>
    <t>420822198809205809</t>
  </si>
  <si>
    <t>114208012216</t>
  </si>
  <si>
    <t>汪雨霞</t>
  </si>
  <si>
    <t>420801199207034021</t>
  </si>
  <si>
    <t>114208015221</t>
  </si>
  <si>
    <t>朱静</t>
  </si>
  <si>
    <t>420981198812260089</t>
  </si>
  <si>
    <t>114208017229</t>
  </si>
  <si>
    <t>李勇</t>
  </si>
  <si>
    <t>420324199212303158</t>
  </si>
  <si>
    <t>114208017316</t>
  </si>
  <si>
    <t>张慧</t>
  </si>
  <si>
    <t>420822199007304922</t>
  </si>
  <si>
    <t>114208015309</t>
  </si>
  <si>
    <t>孙俊杰</t>
  </si>
  <si>
    <t>420802199107250057</t>
  </si>
  <si>
    <t>掇刀区白蚁防治所</t>
  </si>
  <si>
    <t>文秘</t>
  </si>
  <si>
    <t>14208800101</t>
  </si>
  <si>
    <t>114208018926</t>
  </si>
  <si>
    <t>刘格</t>
  </si>
  <si>
    <t>420802199204060343</t>
  </si>
  <si>
    <t>114208012825</t>
  </si>
  <si>
    <t>马啸天</t>
  </si>
  <si>
    <t>420822199110183997</t>
  </si>
  <si>
    <t>114208012704</t>
  </si>
  <si>
    <t>吴凤婷</t>
  </si>
  <si>
    <t>140203199102161625</t>
  </si>
  <si>
    <t>掇刀区社会管理和数字化城市管理监督指挥中心</t>
  </si>
  <si>
    <t>运行维护科工作人员</t>
  </si>
  <si>
    <t>14208810101</t>
  </si>
  <si>
    <t>114208011421</t>
  </si>
  <si>
    <t>李俊韬</t>
  </si>
  <si>
    <t>42080419900803073X</t>
  </si>
  <si>
    <t>114208017222</t>
  </si>
  <si>
    <t>鲁勇</t>
  </si>
  <si>
    <t>420822198709103792</t>
  </si>
  <si>
    <t>114208012618</t>
  </si>
  <si>
    <t>王牡丹</t>
  </si>
  <si>
    <t>420804198612251120</t>
  </si>
  <si>
    <t>指挥协调科工作人员</t>
  </si>
  <si>
    <t>14208810102</t>
  </si>
  <si>
    <t>114208011814</t>
  </si>
  <si>
    <t>钱佩</t>
  </si>
  <si>
    <t>420802198612200961</t>
  </si>
  <si>
    <t>114208015523</t>
  </si>
  <si>
    <t>李攀</t>
  </si>
  <si>
    <t>420881198701082173</t>
  </si>
  <si>
    <t>114208017810</t>
  </si>
  <si>
    <t>欧阳铭篆</t>
  </si>
  <si>
    <t>420804199211270819</t>
  </si>
  <si>
    <t>掇刀区畜牧兽医局</t>
  </si>
  <si>
    <t>技术员</t>
  </si>
  <si>
    <t>14208820101</t>
  </si>
  <si>
    <t>314208030520</t>
  </si>
  <si>
    <t>谢俊涛</t>
  </si>
  <si>
    <t>420606199209011019</t>
  </si>
  <si>
    <t>314208031426</t>
  </si>
  <si>
    <t>张凤梅</t>
  </si>
  <si>
    <t>150302199404180582</t>
  </si>
  <si>
    <t>314208030227</t>
  </si>
  <si>
    <t>娄晓忠</t>
  </si>
  <si>
    <t>420802199007190317</t>
  </si>
  <si>
    <t>掇刀区水产局</t>
  </si>
  <si>
    <t>工作人员</t>
  </si>
  <si>
    <t>14208820201</t>
  </si>
  <si>
    <t>114208015017</t>
  </si>
  <si>
    <t>余斌</t>
  </si>
  <si>
    <t>420802199112240339</t>
  </si>
  <si>
    <t>114208016920</t>
  </si>
  <si>
    <t>陈中军</t>
  </si>
  <si>
    <t>420802198704287371</t>
  </si>
  <si>
    <t>114208014811</t>
  </si>
  <si>
    <t>陈振威</t>
  </si>
  <si>
    <t>420881199203305455</t>
  </si>
  <si>
    <t>掇刀区文化馆</t>
  </si>
  <si>
    <t>14208830301</t>
  </si>
  <si>
    <t>114208018721</t>
  </si>
  <si>
    <t>李巧艳</t>
  </si>
  <si>
    <t>420881198912220089</t>
  </si>
  <si>
    <t>114208012309</t>
  </si>
  <si>
    <t>黄泽纯</t>
  </si>
  <si>
    <t>420802199101010335</t>
  </si>
  <si>
    <t>114208017825</t>
  </si>
  <si>
    <t>李青青</t>
  </si>
  <si>
    <t>420822198907296126</t>
  </si>
  <si>
    <t>掇刀区地方统计调查队</t>
  </si>
  <si>
    <t>114208019515</t>
  </si>
  <si>
    <t>方海妃</t>
  </si>
  <si>
    <t>420802198811242187</t>
  </si>
  <si>
    <t>14208840101</t>
  </si>
  <si>
    <t>114208012625</t>
  </si>
  <si>
    <t>胡文琴</t>
  </si>
  <si>
    <t>429004198910020042</t>
  </si>
  <si>
    <t>114208016208</t>
  </si>
  <si>
    <t>聂举丰</t>
  </si>
  <si>
    <t>42900419940327099X</t>
  </si>
  <si>
    <t>掇刀区统计执法监督局</t>
  </si>
  <si>
    <t>统计员</t>
  </si>
  <si>
    <t>14208840201</t>
  </si>
  <si>
    <t>114208010718</t>
  </si>
  <si>
    <t>杨凯华</t>
  </si>
  <si>
    <t>420822199508036110</t>
  </si>
  <si>
    <t>114208016416</t>
  </si>
  <si>
    <t>李黎</t>
  </si>
  <si>
    <t>421002199311171038</t>
  </si>
  <si>
    <t>114208011517</t>
  </si>
  <si>
    <t>陈攀</t>
  </si>
  <si>
    <t>420804198708220812</t>
  </si>
  <si>
    <t>掇刀区执法监督局</t>
  </si>
  <si>
    <t>14208840301</t>
  </si>
  <si>
    <t>114208012506</t>
  </si>
  <si>
    <t>潘永涛</t>
  </si>
  <si>
    <t>341124198801202019</t>
  </si>
  <si>
    <t>114208013119</t>
  </si>
  <si>
    <t>廖宗平</t>
  </si>
  <si>
    <t>350481198611111516</t>
  </si>
  <si>
    <t>114208020104</t>
  </si>
  <si>
    <t>庞陈森</t>
  </si>
  <si>
    <t>420802198908240372</t>
  </si>
  <si>
    <t>掇刀新区建设管理办公室</t>
  </si>
  <si>
    <t>法务管理</t>
  </si>
  <si>
    <t>14208850101</t>
  </si>
  <si>
    <t>114208017826</t>
  </si>
  <si>
    <t>陈家洛</t>
  </si>
  <si>
    <t>420802199408290386</t>
  </si>
  <si>
    <t>114208013501</t>
  </si>
  <si>
    <t>卢梦</t>
  </si>
  <si>
    <t>420881198802282430</t>
  </si>
  <si>
    <t>114208011707</t>
  </si>
  <si>
    <t>宋晓健</t>
  </si>
  <si>
    <t>42082219880807531X</t>
  </si>
  <si>
    <t>掇刀石财政所</t>
  </si>
  <si>
    <t>专管员</t>
  </si>
  <si>
    <t>14208860101</t>
  </si>
  <si>
    <t>114208011830</t>
  </si>
  <si>
    <t>李文亭</t>
  </si>
  <si>
    <t>429004198809136120</t>
  </si>
  <si>
    <t>114208018323</t>
  </si>
  <si>
    <t>全威</t>
  </si>
  <si>
    <t>420822199211126932</t>
  </si>
  <si>
    <t>114208015812</t>
  </si>
  <si>
    <t>付瑞璇</t>
  </si>
  <si>
    <t>420621199308199225</t>
  </si>
  <si>
    <t>麻城镇财政分局</t>
  </si>
  <si>
    <t>会计</t>
  </si>
  <si>
    <t>14208860201</t>
  </si>
  <si>
    <t>114208015319</t>
  </si>
  <si>
    <t>李欣</t>
  </si>
  <si>
    <t>420802199201070968</t>
  </si>
  <si>
    <t>114208011310</t>
  </si>
  <si>
    <t>李殷</t>
  </si>
  <si>
    <t>420802198907010663</t>
  </si>
  <si>
    <t>114208015524</t>
  </si>
  <si>
    <t>朱云秋</t>
  </si>
  <si>
    <t>420822199412076169</t>
  </si>
  <si>
    <t>掇刀区城乡居民社会养老保险管理局</t>
  </si>
  <si>
    <t>系统管理员</t>
  </si>
  <si>
    <t>14208870101</t>
  </si>
  <si>
    <t>314208032311</t>
  </si>
  <si>
    <t>钟俊飞</t>
  </si>
  <si>
    <t>420802198606061619</t>
  </si>
  <si>
    <t>314208031817</t>
  </si>
  <si>
    <t>毛露萍</t>
  </si>
  <si>
    <t>420822199205125722</t>
  </si>
  <si>
    <t>314208032322</t>
  </si>
  <si>
    <t>陈曦</t>
  </si>
  <si>
    <t>420802199203290323</t>
  </si>
  <si>
    <t>掇刀区劳动人事争议仲裁院</t>
  </si>
  <si>
    <t>14208870201</t>
  </si>
  <si>
    <t>114208018114</t>
  </si>
  <si>
    <t>李霆</t>
  </si>
  <si>
    <t>420822199007094910</t>
  </si>
  <si>
    <t>114208013823</t>
  </si>
  <si>
    <t>文学</t>
  </si>
  <si>
    <t>420881198706200183</t>
  </si>
  <si>
    <t>114208014224</t>
  </si>
  <si>
    <t>陈彬</t>
  </si>
  <si>
    <t>420802198909300314</t>
  </si>
  <si>
    <t>电子信息产业园建设管理办公室产业招商分局</t>
  </si>
  <si>
    <t>招商工作人员</t>
  </si>
  <si>
    <t>14208890101</t>
  </si>
  <si>
    <t>114208011617</t>
  </si>
  <si>
    <t>吴璟</t>
  </si>
  <si>
    <t>420802198803090320</t>
  </si>
  <si>
    <t>114208017016</t>
  </si>
  <si>
    <t>王社</t>
  </si>
  <si>
    <t>429006198702152414</t>
  </si>
  <si>
    <t>114208019627</t>
  </si>
  <si>
    <t>陈浩</t>
  </si>
  <si>
    <t>420881198808210016</t>
  </si>
  <si>
    <t>汽车产业园建设管理办公室产业招商分局</t>
  </si>
  <si>
    <t>14208890201</t>
  </si>
  <si>
    <t>114208010721</t>
  </si>
  <si>
    <t>李键</t>
  </si>
  <si>
    <t>429006198806066019</t>
  </si>
  <si>
    <t>114208016204</t>
  </si>
  <si>
    <t>尹麒</t>
  </si>
  <si>
    <t>420802198710220050</t>
  </si>
  <si>
    <t>生物医药产业园建设管理办公室产业招商分局</t>
  </si>
  <si>
    <t>14208890301</t>
  </si>
  <si>
    <t>114208016929</t>
  </si>
  <si>
    <t>向迪</t>
  </si>
  <si>
    <t>429004198701014770</t>
  </si>
  <si>
    <t>114208010208</t>
  </si>
  <si>
    <t>杨鹍</t>
  </si>
  <si>
    <t>420802198806020870</t>
  </si>
  <si>
    <t>114208011511</t>
  </si>
  <si>
    <t>杨健</t>
  </si>
  <si>
    <t>42108319871012323X</t>
  </si>
  <si>
    <t>新能源新材料产业园建设管理办公室产业招商分局</t>
  </si>
  <si>
    <t>14208890401</t>
  </si>
  <si>
    <t>114208010715</t>
  </si>
  <si>
    <t>李辽</t>
  </si>
  <si>
    <t>420821198810073077</t>
  </si>
  <si>
    <t>114208016108</t>
  </si>
  <si>
    <t>徐志鹏</t>
  </si>
  <si>
    <t>340222198802051621</t>
  </si>
  <si>
    <t>114208013017</t>
  </si>
  <si>
    <t>胡甜甜</t>
  </si>
  <si>
    <t>420802198801280323</t>
  </si>
  <si>
    <t>循环经济产业园建设管理办公室产业招商分局</t>
  </si>
  <si>
    <t>114208015611</t>
  </si>
  <si>
    <t>周东方</t>
  </si>
  <si>
    <t>411328199003257137</t>
  </si>
  <si>
    <t>14208890501</t>
  </si>
  <si>
    <t>114208016506</t>
  </si>
  <si>
    <t>钟波</t>
  </si>
  <si>
    <t>42080219880602031X</t>
  </si>
  <si>
    <t>114208010118</t>
  </si>
  <si>
    <t>罗思雨</t>
  </si>
  <si>
    <t>420881198612093751</t>
  </si>
  <si>
    <t>装备制造产业园建设管理办公室产业招商分局</t>
  </si>
  <si>
    <t>14208890601</t>
  </si>
  <si>
    <t>114208011424</t>
  </si>
  <si>
    <t>崔莹</t>
  </si>
  <si>
    <t>420801199004173128</t>
  </si>
  <si>
    <t>114208015307</t>
  </si>
  <si>
    <t>陈俊强</t>
  </si>
  <si>
    <t>420804198609291113</t>
  </si>
  <si>
    <t>114208013127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</si>
</sst>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;[Red]\-0.00\ "/>
    <numFmt numFmtId="185" formatCode="0.00;[Red]0.00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3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18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184" fontId="4" fillId="0" borderId="0" xfId="0" applyNumberFormat="1" applyFont="1" applyFill="1" applyBorder="1" applyAlignment="1">
      <alignment horizontal="center" vertical="center" wrapText="1"/>
    </xf>
    <xf numFmtId="185" fontId="4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184" fontId="3" fillId="0" borderId="9" xfId="0" applyNumberFormat="1" applyFont="1" applyFill="1" applyBorder="1" applyAlignment="1">
      <alignment horizontal="center" vertical="center" wrapText="1"/>
    </xf>
    <xf numFmtId="185" fontId="3" fillId="0" borderId="9" xfId="0" applyNumberFormat="1" applyFont="1" applyFill="1" applyBorder="1" applyAlignment="1">
      <alignment horizontal="center" vertical="center" wrapText="1"/>
    </xf>
    <xf numFmtId="184" fontId="4" fillId="0" borderId="9" xfId="0" applyNumberFormat="1" applyFont="1" applyFill="1" applyBorder="1" applyAlignment="1">
      <alignment horizontal="center" vertical="center" wrapText="1"/>
    </xf>
    <xf numFmtId="185" fontId="4" fillId="0" borderId="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  <xf numFmtId="0" fontId="4" fillId="0" borderId="9" xfId="0" applyNumberFormat="1" applyFont="1" applyFill="1" applyBorder="1" applyAlignment="1" quotePrefix="1">
      <alignment horizontal="left" vertical="center" wrapText="1"/>
    </xf>
    <xf numFmtId="49" fontId="4" fillId="0" borderId="9" xfId="0" applyNumberFormat="1" applyFont="1" applyFill="1" applyBorder="1" applyAlignment="1" quotePrefix="1">
      <alignment horizontal="center" vertical="center" wrapText="1"/>
    </xf>
    <xf numFmtId="0" fontId="6" fillId="0" borderId="9" xfId="0" applyNumberFormat="1" applyFont="1" applyFill="1" applyBorder="1" applyAlignment="1" quotePrefix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185" fontId="5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SheetLayoutView="100" workbookViewId="0" topLeftCell="A35">
      <selection activeCell="A1" sqref="A1:N1"/>
    </sheetView>
  </sheetViews>
  <sheetFormatPr defaultColWidth="8.00390625" defaultRowHeight="13.5"/>
  <cols>
    <col min="1" max="1" width="8.00390625" style="3" customWidth="1"/>
    <col min="2" max="2" width="17.25390625" style="3" customWidth="1"/>
    <col min="3" max="3" width="18.75390625" style="4" customWidth="1"/>
    <col min="4" max="4" width="10.625" style="4" customWidth="1"/>
    <col min="5" max="5" width="10.875" style="3" customWidth="1"/>
    <col min="6" max="6" width="12.00390625" style="3" customWidth="1"/>
    <col min="7" max="7" width="7.375" style="3" customWidth="1"/>
    <col min="8" max="8" width="7.625" style="3" customWidth="1"/>
    <col min="9" max="9" width="5.75390625" style="3" customWidth="1"/>
    <col min="10" max="10" width="8.125" style="5" customWidth="1"/>
    <col min="11" max="11" width="8.375" style="5" customWidth="1"/>
    <col min="12" max="12" width="9.375" style="6" customWidth="1"/>
    <col min="13" max="13" width="7.625" style="5" customWidth="1"/>
    <col min="14" max="14" width="5.625" style="3" customWidth="1"/>
    <col min="15" max="16384" width="8.00390625" style="3" customWidth="1"/>
  </cols>
  <sheetData>
    <row r="1" spans="1:14" s="1" customFormat="1" ht="41.25" customHeight="1">
      <c r="A1" s="22" t="s">
        <v>0</v>
      </c>
      <c r="B1" s="22"/>
      <c r="C1" s="23"/>
      <c r="D1" s="23"/>
      <c r="E1" s="22"/>
      <c r="F1" s="22"/>
      <c r="G1" s="22"/>
      <c r="H1" s="22"/>
      <c r="I1" s="22"/>
      <c r="J1" s="22"/>
      <c r="K1" s="22"/>
      <c r="L1" s="24"/>
      <c r="M1" s="22"/>
      <c r="N1" s="22"/>
    </row>
    <row r="2" spans="1:14" s="2" customFormat="1" ht="46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7" t="s">
        <v>7</v>
      </c>
      <c r="H2" s="17" t="s">
        <v>8</v>
      </c>
      <c r="I2" s="17" t="s">
        <v>9</v>
      </c>
      <c r="J2" s="12" t="s">
        <v>10</v>
      </c>
      <c r="K2" s="12" t="s">
        <v>11</v>
      </c>
      <c r="L2" s="13" t="s">
        <v>12</v>
      </c>
      <c r="M2" s="12" t="s">
        <v>13</v>
      </c>
      <c r="N2" s="7" t="s">
        <v>14</v>
      </c>
    </row>
    <row r="3" spans="1:14" ht="30" customHeight="1">
      <c r="A3" s="18" t="s">
        <v>15</v>
      </c>
      <c r="B3" s="18" t="s">
        <v>16</v>
      </c>
      <c r="C3" s="19" t="s">
        <v>17</v>
      </c>
      <c r="D3" s="19" t="s">
        <v>18</v>
      </c>
      <c r="E3" s="20" t="s">
        <v>19</v>
      </c>
      <c r="F3" s="20" t="s">
        <v>20</v>
      </c>
      <c r="G3" s="8">
        <v>83.6</v>
      </c>
      <c r="H3" s="8">
        <v>107.5</v>
      </c>
      <c r="I3" s="8">
        <v>191.1</v>
      </c>
      <c r="J3" s="14">
        <f>I3/3*0.4</f>
        <v>25.48</v>
      </c>
      <c r="K3" s="14">
        <v>82.8</v>
      </c>
      <c r="L3" s="15">
        <f aca="true" t="shared" si="0" ref="L3:L15">K3*0.6</f>
        <v>49.68</v>
      </c>
      <c r="M3" s="14">
        <f aca="true" t="shared" si="1" ref="M3:M15">J3+L3</f>
        <v>75.16</v>
      </c>
      <c r="N3" s="8">
        <v>1</v>
      </c>
    </row>
    <row r="4" spans="1:14" ht="30" customHeight="1">
      <c r="A4" s="18" t="s">
        <v>21</v>
      </c>
      <c r="B4" s="18" t="s">
        <v>22</v>
      </c>
      <c r="C4" s="19" t="s">
        <v>17</v>
      </c>
      <c r="D4" s="19" t="s">
        <v>18</v>
      </c>
      <c r="E4" s="20" t="s">
        <v>19</v>
      </c>
      <c r="F4" s="20" t="s">
        <v>23</v>
      </c>
      <c r="G4" s="8">
        <v>85.7</v>
      </c>
      <c r="H4" s="8">
        <v>92</v>
      </c>
      <c r="I4" s="8">
        <v>177.7</v>
      </c>
      <c r="J4" s="14">
        <f>I4/3*0.4</f>
        <v>23.69333333333333</v>
      </c>
      <c r="K4" s="14">
        <v>73.2</v>
      </c>
      <c r="L4" s="15">
        <f t="shared" si="0"/>
        <v>43.92</v>
      </c>
      <c r="M4" s="14">
        <f t="shared" si="1"/>
        <v>67.61333333333333</v>
      </c>
      <c r="N4" s="8">
        <v>2</v>
      </c>
    </row>
    <row r="5" spans="1:14" ht="30" customHeight="1">
      <c r="A5" s="18" t="s">
        <v>24</v>
      </c>
      <c r="B5" s="18" t="s">
        <v>25</v>
      </c>
      <c r="C5" s="19" t="s">
        <v>17</v>
      </c>
      <c r="D5" s="19" t="s">
        <v>26</v>
      </c>
      <c r="E5" s="20" t="s">
        <v>27</v>
      </c>
      <c r="F5" s="20" t="s">
        <v>28</v>
      </c>
      <c r="G5" s="8">
        <v>90.6</v>
      </c>
      <c r="H5" s="8">
        <v>96</v>
      </c>
      <c r="I5" s="8">
        <v>186.6</v>
      </c>
      <c r="J5" s="14">
        <f>I5/3*0.4</f>
        <v>24.88</v>
      </c>
      <c r="K5" s="14">
        <v>78.8</v>
      </c>
      <c r="L5" s="15">
        <f t="shared" si="0"/>
        <v>47.279999999999994</v>
      </c>
      <c r="M5" s="14">
        <f t="shared" si="1"/>
        <v>72.16</v>
      </c>
      <c r="N5" s="8">
        <v>1</v>
      </c>
    </row>
    <row r="6" spans="1:14" ht="30" customHeight="1">
      <c r="A6" s="18" t="s">
        <v>29</v>
      </c>
      <c r="B6" s="18" t="s">
        <v>30</v>
      </c>
      <c r="C6" s="19" t="s">
        <v>17</v>
      </c>
      <c r="D6" s="19" t="s">
        <v>26</v>
      </c>
      <c r="E6" s="20" t="s">
        <v>27</v>
      </c>
      <c r="F6" s="20" t="s">
        <v>31</v>
      </c>
      <c r="G6" s="8">
        <v>90.5</v>
      </c>
      <c r="H6" s="8">
        <v>102</v>
      </c>
      <c r="I6" s="8">
        <v>192.5</v>
      </c>
      <c r="J6" s="14">
        <f>I6/3*0.4</f>
        <v>25.66666666666667</v>
      </c>
      <c r="K6" s="14" t="s">
        <v>32</v>
      </c>
      <c r="L6" s="15"/>
      <c r="M6" s="14"/>
      <c r="N6" s="8"/>
    </row>
    <row r="7" spans="1:14" ht="30" customHeight="1">
      <c r="A7" s="18" t="s">
        <v>33</v>
      </c>
      <c r="B7" s="18" t="s">
        <v>34</v>
      </c>
      <c r="C7" s="19" t="s">
        <v>17</v>
      </c>
      <c r="D7" s="19" t="s">
        <v>26</v>
      </c>
      <c r="E7" s="20" t="s">
        <v>27</v>
      </c>
      <c r="F7" s="20" t="s">
        <v>35</v>
      </c>
      <c r="G7" s="8">
        <v>92.8</v>
      </c>
      <c r="H7" s="8">
        <v>99.5</v>
      </c>
      <c r="I7" s="8">
        <v>192.3</v>
      </c>
      <c r="J7" s="14">
        <f>I7/3*0.4</f>
        <v>25.640000000000004</v>
      </c>
      <c r="K7" s="14" t="s">
        <v>32</v>
      </c>
      <c r="L7" s="15"/>
      <c r="M7" s="14"/>
      <c r="N7" s="8"/>
    </row>
    <row r="8" spans="1:14" ht="30" customHeight="1">
      <c r="A8" s="8" t="s">
        <v>36</v>
      </c>
      <c r="B8" s="18" t="s">
        <v>37</v>
      </c>
      <c r="C8" s="9" t="s">
        <v>38</v>
      </c>
      <c r="D8" s="9" t="s">
        <v>39</v>
      </c>
      <c r="E8" s="10">
        <v>14208760101</v>
      </c>
      <c r="F8" s="20" t="s">
        <v>40</v>
      </c>
      <c r="G8" s="8">
        <v>93</v>
      </c>
      <c r="H8" s="8">
        <v>87.5</v>
      </c>
      <c r="I8" s="8">
        <v>180.5</v>
      </c>
      <c r="J8" s="14">
        <v>24.07</v>
      </c>
      <c r="K8" s="14">
        <v>80.2</v>
      </c>
      <c r="L8" s="15">
        <f t="shared" si="0"/>
        <v>48.12</v>
      </c>
      <c r="M8" s="14">
        <f t="shared" si="1"/>
        <v>72.19</v>
      </c>
      <c r="N8" s="8">
        <v>1</v>
      </c>
    </row>
    <row r="9" spans="1:14" ht="30" customHeight="1">
      <c r="A9" s="8" t="s">
        <v>41</v>
      </c>
      <c r="B9" s="18" t="s">
        <v>42</v>
      </c>
      <c r="C9" s="9" t="s">
        <v>38</v>
      </c>
      <c r="D9" s="9" t="s">
        <v>39</v>
      </c>
      <c r="E9" s="10">
        <v>14208760101</v>
      </c>
      <c r="F9" s="20" t="s">
        <v>43</v>
      </c>
      <c r="G9" s="8">
        <v>86</v>
      </c>
      <c r="H9" s="8">
        <v>90</v>
      </c>
      <c r="I9" s="8">
        <v>176</v>
      </c>
      <c r="J9" s="14">
        <v>23.47</v>
      </c>
      <c r="K9" s="14">
        <v>79</v>
      </c>
      <c r="L9" s="15">
        <f t="shared" si="0"/>
        <v>47.4</v>
      </c>
      <c r="M9" s="14">
        <f t="shared" si="1"/>
        <v>70.87</v>
      </c>
      <c r="N9" s="8">
        <v>2</v>
      </c>
    </row>
    <row r="10" spans="1:14" ht="30" customHeight="1">
      <c r="A10" s="18" t="s">
        <v>44</v>
      </c>
      <c r="B10" s="18" t="s">
        <v>45</v>
      </c>
      <c r="C10" s="19" t="s">
        <v>38</v>
      </c>
      <c r="D10" s="19" t="s">
        <v>39</v>
      </c>
      <c r="E10" s="20" t="s">
        <v>46</v>
      </c>
      <c r="F10" s="20" t="s">
        <v>47</v>
      </c>
      <c r="G10" s="8">
        <v>92.5</v>
      </c>
      <c r="H10" s="8">
        <v>88.5</v>
      </c>
      <c r="I10" s="8">
        <v>181</v>
      </c>
      <c r="J10" s="14">
        <f aca="true" t="shared" si="2" ref="J10:J15">I10/3*0.4</f>
        <v>24.133333333333336</v>
      </c>
      <c r="K10" s="14">
        <v>77.8</v>
      </c>
      <c r="L10" s="15">
        <f t="shared" si="0"/>
        <v>46.68</v>
      </c>
      <c r="M10" s="14">
        <f t="shared" si="1"/>
        <v>70.81333333333333</v>
      </c>
      <c r="N10" s="8">
        <v>3</v>
      </c>
    </row>
    <row r="11" spans="1:14" ht="30" customHeight="1">
      <c r="A11" s="18" t="s">
        <v>48</v>
      </c>
      <c r="B11" s="18" t="s">
        <v>49</v>
      </c>
      <c r="C11" s="19" t="s">
        <v>50</v>
      </c>
      <c r="D11" s="19" t="s">
        <v>51</v>
      </c>
      <c r="E11" s="20" t="s">
        <v>52</v>
      </c>
      <c r="F11" s="20" t="s">
        <v>53</v>
      </c>
      <c r="G11" s="8">
        <v>116</v>
      </c>
      <c r="H11" s="8">
        <v>100</v>
      </c>
      <c r="I11" s="8">
        <v>216</v>
      </c>
      <c r="J11" s="14">
        <f t="shared" si="2"/>
        <v>28.8</v>
      </c>
      <c r="K11" s="14">
        <v>86</v>
      </c>
      <c r="L11" s="15">
        <f t="shared" si="0"/>
        <v>51.6</v>
      </c>
      <c r="M11" s="14">
        <f t="shared" si="1"/>
        <v>80.4</v>
      </c>
      <c r="N11" s="8">
        <v>1</v>
      </c>
    </row>
    <row r="12" spans="1:14" ht="30" customHeight="1">
      <c r="A12" s="18" t="s">
        <v>54</v>
      </c>
      <c r="B12" s="18" t="s">
        <v>55</v>
      </c>
      <c r="C12" s="19" t="s">
        <v>50</v>
      </c>
      <c r="D12" s="19" t="s">
        <v>51</v>
      </c>
      <c r="E12" s="20" t="s">
        <v>52</v>
      </c>
      <c r="F12" s="20" t="s">
        <v>56</v>
      </c>
      <c r="G12" s="8">
        <v>99</v>
      </c>
      <c r="H12" s="8">
        <v>96.5</v>
      </c>
      <c r="I12" s="8">
        <v>195.5</v>
      </c>
      <c r="J12" s="14">
        <f t="shared" si="2"/>
        <v>26.06666666666667</v>
      </c>
      <c r="K12" s="14">
        <v>85.2</v>
      </c>
      <c r="L12" s="15">
        <f t="shared" si="0"/>
        <v>51.12</v>
      </c>
      <c r="M12" s="14">
        <f t="shared" si="1"/>
        <v>77.18666666666667</v>
      </c>
      <c r="N12" s="8">
        <v>2</v>
      </c>
    </row>
    <row r="13" spans="1:14" ht="30" customHeight="1">
      <c r="A13" s="18" t="s">
        <v>57</v>
      </c>
      <c r="B13" s="18" t="s">
        <v>58</v>
      </c>
      <c r="C13" s="19" t="s">
        <v>50</v>
      </c>
      <c r="D13" s="19" t="s">
        <v>51</v>
      </c>
      <c r="E13" s="20" t="s">
        <v>52</v>
      </c>
      <c r="F13" s="20" t="s">
        <v>59</v>
      </c>
      <c r="G13" s="8">
        <v>98.5</v>
      </c>
      <c r="H13" s="8">
        <v>101.5</v>
      </c>
      <c r="I13" s="8">
        <v>200</v>
      </c>
      <c r="J13" s="14">
        <f t="shared" si="2"/>
        <v>26.66666666666667</v>
      </c>
      <c r="K13" s="14">
        <v>83.2</v>
      </c>
      <c r="L13" s="15">
        <f t="shared" si="0"/>
        <v>49.92</v>
      </c>
      <c r="M13" s="14">
        <f t="shared" si="1"/>
        <v>76.58666666666667</v>
      </c>
      <c r="N13" s="8">
        <v>3</v>
      </c>
    </row>
    <row r="14" spans="1:14" ht="30" customHeight="1">
      <c r="A14" s="8" t="s">
        <v>60</v>
      </c>
      <c r="B14" s="18" t="s">
        <v>61</v>
      </c>
      <c r="C14" s="19" t="s">
        <v>50</v>
      </c>
      <c r="D14" s="19" t="s">
        <v>51</v>
      </c>
      <c r="E14" s="20" t="s">
        <v>52</v>
      </c>
      <c r="F14" s="20" t="s">
        <v>62</v>
      </c>
      <c r="G14" s="8">
        <v>99.5</v>
      </c>
      <c r="H14" s="8">
        <v>91.5</v>
      </c>
      <c r="I14" s="8">
        <v>191</v>
      </c>
      <c r="J14" s="14">
        <f t="shared" si="2"/>
        <v>25.46666666666667</v>
      </c>
      <c r="K14" s="14">
        <v>82.6</v>
      </c>
      <c r="L14" s="15">
        <f t="shared" si="0"/>
        <v>49.559999999999995</v>
      </c>
      <c r="M14" s="14">
        <f t="shared" si="1"/>
        <v>75.02666666666667</v>
      </c>
      <c r="N14" s="8">
        <v>4</v>
      </c>
    </row>
    <row r="15" spans="1:14" ht="30" customHeight="1">
      <c r="A15" s="18" t="s">
        <v>63</v>
      </c>
      <c r="B15" s="18" t="s">
        <v>64</v>
      </c>
      <c r="C15" s="19" t="s">
        <v>50</v>
      </c>
      <c r="D15" s="19" t="s">
        <v>51</v>
      </c>
      <c r="E15" s="20" t="s">
        <v>52</v>
      </c>
      <c r="F15" s="20" t="s">
        <v>65</v>
      </c>
      <c r="G15" s="8">
        <v>92.5</v>
      </c>
      <c r="H15" s="8">
        <v>97.5</v>
      </c>
      <c r="I15" s="8">
        <v>190</v>
      </c>
      <c r="J15" s="14">
        <f t="shared" si="2"/>
        <v>25.333333333333336</v>
      </c>
      <c r="K15" s="14">
        <v>82.6</v>
      </c>
      <c r="L15" s="15">
        <f t="shared" si="0"/>
        <v>49.559999999999995</v>
      </c>
      <c r="M15" s="14">
        <f t="shared" si="1"/>
        <v>74.89333333333333</v>
      </c>
      <c r="N15" s="8">
        <v>5</v>
      </c>
    </row>
    <row r="16" spans="1:14" ht="30" customHeight="1">
      <c r="A16" s="18" t="s">
        <v>66</v>
      </c>
      <c r="B16" s="18" t="s">
        <v>67</v>
      </c>
      <c r="C16" s="19" t="s">
        <v>50</v>
      </c>
      <c r="D16" s="19" t="s">
        <v>51</v>
      </c>
      <c r="E16" s="20" t="s">
        <v>52</v>
      </c>
      <c r="F16" s="20" t="s">
        <v>68</v>
      </c>
      <c r="G16" s="8">
        <v>85.5</v>
      </c>
      <c r="H16" s="8">
        <v>107</v>
      </c>
      <c r="I16" s="8">
        <v>192.5</v>
      </c>
      <c r="J16" s="14">
        <f aca="true" t="shared" si="3" ref="J16:J23">I16/3*0.4</f>
        <v>25.66666666666667</v>
      </c>
      <c r="K16" s="14">
        <v>81</v>
      </c>
      <c r="L16" s="15">
        <f aca="true" t="shared" si="4" ref="L16:L23">K16*0.6</f>
        <v>48.6</v>
      </c>
      <c r="M16" s="14">
        <f aca="true" t="shared" si="5" ref="M16:M23">J16+L16</f>
        <v>74.26666666666668</v>
      </c>
      <c r="N16" s="8">
        <v>6</v>
      </c>
    </row>
    <row r="17" spans="1:14" ht="30" customHeight="1">
      <c r="A17" s="18" t="s">
        <v>69</v>
      </c>
      <c r="B17" s="18" t="s">
        <v>70</v>
      </c>
      <c r="C17" s="21" t="s">
        <v>71</v>
      </c>
      <c r="D17" s="19" t="s">
        <v>72</v>
      </c>
      <c r="E17" s="20" t="s">
        <v>73</v>
      </c>
      <c r="F17" s="20" t="s">
        <v>74</v>
      </c>
      <c r="G17" s="8">
        <v>107.5</v>
      </c>
      <c r="H17" s="8">
        <v>84</v>
      </c>
      <c r="I17" s="8">
        <v>191.5</v>
      </c>
      <c r="J17" s="14">
        <f t="shared" si="3"/>
        <v>25.533333333333335</v>
      </c>
      <c r="K17" s="14">
        <v>88.8</v>
      </c>
      <c r="L17" s="15">
        <f t="shared" si="4"/>
        <v>53.279999999999994</v>
      </c>
      <c r="M17" s="14">
        <f t="shared" si="5"/>
        <v>78.81333333333333</v>
      </c>
      <c r="N17" s="8">
        <v>1</v>
      </c>
    </row>
    <row r="18" spans="1:14" ht="30" customHeight="1">
      <c r="A18" s="18" t="s">
        <v>75</v>
      </c>
      <c r="B18" s="18" t="s">
        <v>76</v>
      </c>
      <c r="C18" s="21" t="s">
        <v>71</v>
      </c>
      <c r="D18" s="19" t="s">
        <v>72</v>
      </c>
      <c r="E18" s="20" t="s">
        <v>73</v>
      </c>
      <c r="F18" s="20" t="s">
        <v>77</v>
      </c>
      <c r="G18" s="8">
        <v>102</v>
      </c>
      <c r="H18" s="8">
        <v>78.5</v>
      </c>
      <c r="I18" s="8">
        <v>180.5</v>
      </c>
      <c r="J18" s="14">
        <f t="shared" si="3"/>
        <v>24.066666666666666</v>
      </c>
      <c r="K18" s="14">
        <v>87</v>
      </c>
      <c r="L18" s="15">
        <f t="shared" si="4"/>
        <v>52.199999999999996</v>
      </c>
      <c r="M18" s="14">
        <f t="shared" si="5"/>
        <v>76.26666666666667</v>
      </c>
      <c r="N18" s="8">
        <v>2</v>
      </c>
    </row>
    <row r="19" spans="1:14" ht="30" customHeight="1">
      <c r="A19" s="18" t="s">
        <v>78</v>
      </c>
      <c r="B19" s="18" t="s">
        <v>79</v>
      </c>
      <c r="C19" s="21" t="s">
        <v>71</v>
      </c>
      <c r="D19" s="19" t="s">
        <v>72</v>
      </c>
      <c r="E19" s="20" t="s">
        <v>73</v>
      </c>
      <c r="F19" s="20" t="s">
        <v>80</v>
      </c>
      <c r="G19" s="8">
        <v>110.5</v>
      </c>
      <c r="H19" s="8">
        <v>87.5</v>
      </c>
      <c r="I19" s="8">
        <v>198</v>
      </c>
      <c r="J19" s="14">
        <f t="shared" si="3"/>
        <v>26.400000000000002</v>
      </c>
      <c r="K19" s="14" t="s">
        <v>32</v>
      </c>
      <c r="L19" s="15"/>
      <c r="M19" s="14"/>
      <c r="N19" s="8"/>
    </row>
    <row r="20" spans="1:14" ht="30" customHeight="1">
      <c r="A20" s="18" t="s">
        <v>81</v>
      </c>
      <c r="B20" s="18" t="s">
        <v>82</v>
      </c>
      <c r="C20" s="21" t="s">
        <v>83</v>
      </c>
      <c r="D20" s="19" t="s">
        <v>84</v>
      </c>
      <c r="E20" s="20" t="s">
        <v>85</v>
      </c>
      <c r="F20" s="20" t="s">
        <v>86</v>
      </c>
      <c r="G20" s="8">
        <v>109.5</v>
      </c>
      <c r="H20" s="8">
        <v>105</v>
      </c>
      <c r="I20" s="8">
        <v>214.5</v>
      </c>
      <c r="J20" s="14">
        <f t="shared" si="3"/>
        <v>28.6</v>
      </c>
      <c r="K20" s="14">
        <v>82.2</v>
      </c>
      <c r="L20" s="15">
        <f t="shared" si="4"/>
        <v>49.32</v>
      </c>
      <c r="M20" s="14">
        <f t="shared" si="5"/>
        <v>77.92</v>
      </c>
      <c r="N20" s="8">
        <v>1</v>
      </c>
    </row>
    <row r="21" spans="1:14" ht="30" customHeight="1">
      <c r="A21" s="18" t="s">
        <v>87</v>
      </c>
      <c r="B21" s="18" t="s">
        <v>88</v>
      </c>
      <c r="C21" s="21" t="s">
        <v>83</v>
      </c>
      <c r="D21" s="19" t="s">
        <v>84</v>
      </c>
      <c r="E21" s="20" t="s">
        <v>85</v>
      </c>
      <c r="F21" s="20" t="s">
        <v>89</v>
      </c>
      <c r="G21" s="8">
        <v>108</v>
      </c>
      <c r="H21" s="8">
        <v>94.5</v>
      </c>
      <c r="I21" s="8">
        <v>202.5</v>
      </c>
      <c r="J21" s="14">
        <f t="shared" si="3"/>
        <v>27</v>
      </c>
      <c r="K21" s="14">
        <v>84.4</v>
      </c>
      <c r="L21" s="15">
        <f t="shared" si="4"/>
        <v>50.64</v>
      </c>
      <c r="M21" s="14">
        <f t="shared" si="5"/>
        <v>77.64</v>
      </c>
      <c r="N21" s="8">
        <v>2</v>
      </c>
    </row>
    <row r="22" spans="1:14" ht="30" customHeight="1">
      <c r="A22" s="18" t="s">
        <v>90</v>
      </c>
      <c r="B22" s="18" t="s">
        <v>91</v>
      </c>
      <c r="C22" s="21" t="s">
        <v>83</v>
      </c>
      <c r="D22" s="19" t="s">
        <v>84</v>
      </c>
      <c r="E22" s="20" t="s">
        <v>85</v>
      </c>
      <c r="F22" s="20" t="s">
        <v>92</v>
      </c>
      <c r="G22" s="8">
        <v>101</v>
      </c>
      <c r="H22" s="8">
        <v>92</v>
      </c>
      <c r="I22" s="8">
        <v>193</v>
      </c>
      <c r="J22" s="14">
        <f t="shared" si="3"/>
        <v>25.733333333333334</v>
      </c>
      <c r="K22" s="14">
        <v>82.4</v>
      </c>
      <c r="L22" s="15">
        <f t="shared" si="4"/>
        <v>49.440000000000005</v>
      </c>
      <c r="M22" s="14">
        <f t="shared" si="5"/>
        <v>75.17333333333335</v>
      </c>
      <c r="N22" s="8">
        <v>3</v>
      </c>
    </row>
    <row r="23" spans="1:14" ht="30" customHeight="1">
      <c r="A23" s="18" t="s">
        <v>93</v>
      </c>
      <c r="B23" s="18" t="s">
        <v>94</v>
      </c>
      <c r="C23" s="21" t="s">
        <v>83</v>
      </c>
      <c r="D23" s="19" t="s">
        <v>84</v>
      </c>
      <c r="E23" s="20" t="s">
        <v>85</v>
      </c>
      <c r="F23" s="20" t="s">
        <v>95</v>
      </c>
      <c r="G23" s="8">
        <v>102.5</v>
      </c>
      <c r="H23" s="8">
        <v>87.5</v>
      </c>
      <c r="I23" s="8">
        <v>190</v>
      </c>
      <c r="J23" s="14">
        <f t="shared" si="3"/>
        <v>25.333333333333336</v>
      </c>
      <c r="K23" s="14">
        <v>80.2</v>
      </c>
      <c r="L23" s="15">
        <f t="shared" si="4"/>
        <v>48.12</v>
      </c>
      <c r="M23" s="14">
        <f t="shared" si="5"/>
        <v>73.45333333333333</v>
      </c>
      <c r="N23" s="8">
        <v>4</v>
      </c>
    </row>
    <row r="24" spans="1:14" ht="30" customHeight="1">
      <c r="A24" s="18" t="s">
        <v>96</v>
      </c>
      <c r="B24" s="18" t="s">
        <v>97</v>
      </c>
      <c r="C24" s="21" t="s">
        <v>83</v>
      </c>
      <c r="D24" s="19" t="s">
        <v>84</v>
      </c>
      <c r="E24" s="20" t="s">
        <v>85</v>
      </c>
      <c r="F24" s="20" t="s">
        <v>98</v>
      </c>
      <c r="G24" s="8">
        <v>109</v>
      </c>
      <c r="H24" s="8">
        <v>102</v>
      </c>
      <c r="I24" s="8">
        <v>211</v>
      </c>
      <c r="J24" s="14">
        <f aca="true" t="shared" si="6" ref="J24:J34">I24/3*0.4</f>
        <v>28.133333333333333</v>
      </c>
      <c r="K24" s="14">
        <v>72.8</v>
      </c>
      <c r="L24" s="15">
        <f aca="true" t="shared" si="7" ref="L24:L33">K24*0.6</f>
        <v>43.68</v>
      </c>
      <c r="M24" s="14">
        <f aca="true" t="shared" si="8" ref="M24:M33">J24+L24</f>
        <v>71.81333333333333</v>
      </c>
      <c r="N24" s="8">
        <v>5</v>
      </c>
    </row>
    <row r="25" spans="1:14" ht="30" customHeight="1">
      <c r="A25" s="18" t="s">
        <v>99</v>
      </c>
      <c r="B25" s="18" t="s">
        <v>100</v>
      </c>
      <c r="C25" s="21" t="s">
        <v>83</v>
      </c>
      <c r="D25" s="19" t="s">
        <v>84</v>
      </c>
      <c r="E25" s="20" t="s">
        <v>85</v>
      </c>
      <c r="F25" s="20" t="s">
        <v>101</v>
      </c>
      <c r="G25" s="8">
        <v>109</v>
      </c>
      <c r="H25" s="8">
        <v>84.5</v>
      </c>
      <c r="I25" s="8">
        <v>193.5</v>
      </c>
      <c r="J25" s="14">
        <f t="shared" si="6"/>
        <v>25.8</v>
      </c>
      <c r="K25" s="14" t="s">
        <v>32</v>
      </c>
      <c r="L25" s="15"/>
      <c r="M25" s="14"/>
      <c r="N25" s="8"/>
    </row>
    <row r="26" spans="1:14" ht="30" customHeight="1">
      <c r="A26" s="18" t="s">
        <v>102</v>
      </c>
      <c r="B26" s="18" t="s">
        <v>103</v>
      </c>
      <c r="C26" s="19" t="s">
        <v>104</v>
      </c>
      <c r="D26" s="19" t="s">
        <v>105</v>
      </c>
      <c r="E26" s="20" t="s">
        <v>106</v>
      </c>
      <c r="F26" s="20" t="s">
        <v>107</v>
      </c>
      <c r="G26" s="8">
        <v>86</v>
      </c>
      <c r="H26" s="8">
        <v>95.5</v>
      </c>
      <c r="I26" s="8">
        <v>181.5</v>
      </c>
      <c r="J26" s="14">
        <f t="shared" si="6"/>
        <v>24.200000000000003</v>
      </c>
      <c r="K26" s="14">
        <v>81.2</v>
      </c>
      <c r="L26" s="15">
        <f t="shared" si="7"/>
        <v>48.72</v>
      </c>
      <c r="M26" s="14">
        <f t="shared" si="8"/>
        <v>72.92</v>
      </c>
      <c r="N26" s="8">
        <v>1</v>
      </c>
    </row>
    <row r="27" spans="1:14" ht="30" customHeight="1">
      <c r="A27" s="18" t="s">
        <v>108</v>
      </c>
      <c r="B27" s="18" t="s">
        <v>109</v>
      </c>
      <c r="C27" s="19" t="s">
        <v>104</v>
      </c>
      <c r="D27" s="19" t="s">
        <v>105</v>
      </c>
      <c r="E27" s="20" t="s">
        <v>106</v>
      </c>
      <c r="F27" s="20" t="s">
        <v>110</v>
      </c>
      <c r="G27" s="8">
        <v>86</v>
      </c>
      <c r="H27" s="8">
        <v>93</v>
      </c>
      <c r="I27" s="8">
        <v>179</v>
      </c>
      <c r="J27" s="14">
        <f t="shared" si="6"/>
        <v>23.866666666666667</v>
      </c>
      <c r="K27" s="14">
        <v>79.4</v>
      </c>
      <c r="L27" s="15">
        <f t="shared" si="7"/>
        <v>47.64</v>
      </c>
      <c r="M27" s="14">
        <f t="shared" si="8"/>
        <v>71.50666666666666</v>
      </c>
      <c r="N27" s="8">
        <v>2</v>
      </c>
    </row>
    <row r="28" spans="1:14" ht="30" customHeight="1">
      <c r="A28" s="18" t="s">
        <v>111</v>
      </c>
      <c r="B28" s="18" t="s">
        <v>112</v>
      </c>
      <c r="C28" s="19" t="s">
        <v>104</v>
      </c>
      <c r="D28" s="19" t="s">
        <v>105</v>
      </c>
      <c r="E28" s="20" t="s">
        <v>106</v>
      </c>
      <c r="F28" s="20" t="s">
        <v>113</v>
      </c>
      <c r="G28" s="8">
        <v>95</v>
      </c>
      <c r="H28" s="8">
        <v>76.5</v>
      </c>
      <c r="I28" s="8">
        <v>171.5</v>
      </c>
      <c r="J28" s="14">
        <f t="shared" si="6"/>
        <v>22.866666666666667</v>
      </c>
      <c r="K28" s="14">
        <v>80.8</v>
      </c>
      <c r="L28" s="15">
        <f t="shared" si="7"/>
        <v>48.48</v>
      </c>
      <c r="M28" s="14">
        <f t="shared" si="8"/>
        <v>71.34666666666666</v>
      </c>
      <c r="N28" s="8">
        <v>3</v>
      </c>
    </row>
    <row r="29" spans="1:14" ht="30" customHeight="1">
      <c r="A29" s="18" t="s">
        <v>114</v>
      </c>
      <c r="B29" s="18" t="s">
        <v>115</v>
      </c>
      <c r="C29" s="21" t="s">
        <v>116</v>
      </c>
      <c r="D29" s="19" t="s">
        <v>117</v>
      </c>
      <c r="E29" s="20" t="s">
        <v>118</v>
      </c>
      <c r="F29" s="20" t="s">
        <v>119</v>
      </c>
      <c r="G29" s="8">
        <v>94.5</v>
      </c>
      <c r="H29" s="8">
        <v>84</v>
      </c>
      <c r="I29" s="8">
        <v>178.5</v>
      </c>
      <c r="J29" s="14">
        <f t="shared" si="6"/>
        <v>23.8</v>
      </c>
      <c r="K29" s="14">
        <v>85.8</v>
      </c>
      <c r="L29" s="15">
        <f t="shared" si="7"/>
        <v>51.48</v>
      </c>
      <c r="M29" s="14">
        <f t="shared" si="8"/>
        <v>75.28</v>
      </c>
      <c r="N29" s="8">
        <v>1</v>
      </c>
    </row>
    <row r="30" spans="1:14" ht="30" customHeight="1">
      <c r="A30" s="18" t="s">
        <v>120</v>
      </c>
      <c r="B30" s="18" t="s">
        <v>121</v>
      </c>
      <c r="C30" s="21" t="s">
        <v>116</v>
      </c>
      <c r="D30" s="19" t="s">
        <v>117</v>
      </c>
      <c r="E30" s="20" t="s">
        <v>118</v>
      </c>
      <c r="F30" s="20" t="s">
        <v>122</v>
      </c>
      <c r="G30" s="8">
        <v>102.5</v>
      </c>
      <c r="H30" s="8">
        <v>90.5</v>
      </c>
      <c r="I30" s="8">
        <v>193</v>
      </c>
      <c r="J30" s="14">
        <f t="shared" si="6"/>
        <v>25.733333333333334</v>
      </c>
      <c r="K30" s="14">
        <v>80.6</v>
      </c>
      <c r="L30" s="15">
        <f t="shared" si="7"/>
        <v>48.35999999999999</v>
      </c>
      <c r="M30" s="14">
        <f t="shared" si="8"/>
        <v>74.09333333333333</v>
      </c>
      <c r="N30" s="8">
        <v>2</v>
      </c>
    </row>
    <row r="31" spans="1:14" ht="30" customHeight="1">
      <c r="A31" s="18" t="s">
        <v>123</v>
      </c>
      <c r="B31" s="18" t="s">
        <v>124</v>
      </c>
      <c r="C31" s="21" t="s">
        <v>116</v>
      </c>
      <c r="D31" s="19" t="s">
        <v>117</v>
      </c>
      <c r="E31" s="20" t="s">
        <v>118</v>
      </c>
      <c r="F31" s="20" t="s">
        <v>125</v>
      </c>
      <c r="G31" s="8">
        <v>89</v>
      </c>
      <c r="H31" s="8">
        <v>89.5</v>
      </c>
      <c r="I31" s="8">
        <v>178.5</v>
      </c>
      <c r="J31" s="14">
        <f t="shared" si="6"/>
        <v>23.8</v>
      </c>
      <c r="K31" s="14">
        <v>80</v>
      </c>
      <c r="L31" s="15">
        <f t="shared" si="7"/>
        <v>48</v>
      </c>
      <c r="M31" s="14">
        <f t="shared" si="8"/>
        <v>71.8</v>
      </c>
      <c r="N31" s="8">
        <v>3</v>
      </c>
    </row>
    <row r="32" spans="1:14" ht="30" customHeight="1">
      <c r="A32" s="18" t="s">
        <v>126</v>
      </c>
      <c r="B32" s="18" t="s">
        <v>127</v>
      </c>
      <c r="C32" s="21" t="s">
        <v>116</v>
      </c>
      <c r="D32" s="19" t="s">
        <v>128</v>
      </c>
      <c r="E32" s="20" t="s">
        <v>129</v>
      </c>
      <c r="F32" s="20" t="s">
        <v>130</v>
      </c>
      <c r="G32" s="8">
        <v>93</v>
      </c>
      <c r="H32" s="8">
        <v>91.5</v>
      </c>
      <c r="I32" s="8">
        <v>184.5</v>
      </c>
      <c r="J32" s="14">
        <f t="shared" si="6"/>
        <v>24.6</v>
      </c>
      <c r="K32" s="14">
        <v>84.2</v>
      </c>
      <c r="L32" s="15">
        <f t="shared" si="7"/>
        <v>50.52</v>
      </c>
      <c r="M32" s="14">
        <f t="shared" si="8"/>
        <v>75.12</v>
      </c>
      <c r="N32" s="8">
        <v>1</v>
      </c>
    </row>
    <row r="33" spans="1:14" ht="30" customHeight="1">
      <c r="A33" s="18" t="s">
        <v>131</v>
      </c>
      <c r="B33" s="18" t="s">
        <v>132</v>
      </c>
      <c r="C33" s="21" t="s">
        <v>116</v>
      </c>
      <c r="D33" s="19" t="s">
        <v>128</v>
      </c>
      <c r="E33" s="20" t="s">
        <v>129</v>
      </c>
      <c r="F33" s="20" t="s">
        <v>133</v>
      </c>
      <c r="G33" s="8">
        <v>101</v>
      </c>
      <c r="H33" s="8">
        <v>86.5</v>
      </c>
      <c r="I33" s="8">
        <v>187.5</v>
      </c>
      <c r="J33" s="14">
        <f t="shared" si="6"/>
        <v>25</v>
      </c>
      <c r="K33" s="14">
        <v>82</v>
      </c>
      <c r="L33" s="15">
        <f t="shared" si="7"/>
        <v>49.199999999999996</v>
      </c>
      <c r="M33" s="14">
        <f t="shared" si="8"/>
        <v>74.19999999999999</v>
      </c>
      <c r="N33" s="8">
        <v>2</v>
      </c>
    </row>
    <row r="34" spans="1:14" ht="30" customHeight="1">
      <c r="A34" s="18" t="s">
        <v>134</v>
      </c>
      <c r="B34" s="18" t="s">
        <v>135</v>
      </c>
      <c r="C34" s="21" t="s">
        <v>116</v>
      </c>
      <c r="D34" s="19" t="s">
        <v>128</v>
      </c>
      <c r="E34" s="20" t="s">
        <v>129</v>
      </c>
      <c r="F34" s="20" t="s">
        <v>136</v>
      </c>
      <c r="G34" s="8">
        <v>101.5</v>
      </c>
      <c r="H34" s="8">
        <v>91</v>
      </c>
      <c r="I34" s="8">
        <v>192.5</v>
      </c>
      <c r="J34" s="14">
        <f t="shared" si="6"/>
        <v>25.66666666666667</v>
      </c>
      <c r="K34" s="14" t="s">
        <v>32</v>
      </c>
      <c r="L34" s="15"/>
      <c r="M34" s="14"/>
      <c r="N34" s="8"/>
    </row>
    <row r="35" spans="1:14" ht="30" customHeight="1">
      <c r="A35" s="18" t="s">
        <v>137</v>
      </c>
      <c r="B35" s="18" t="s">
        <v>138</v>
      </c>
      <c r="C35" s="19" t="s">
        <v>139</v>
      </c>
      <c r="D35" s="19" t="s">
        <v>140</v>
      </c>
      <c r="E35" s="20" t="s">
        <v>141</v>
      </c>
      <c r="F35" s="20" t="s">
        <v>142</v>
      </c>
      <c r="G35" s="8">
        <v>74.1</v>
      </c>
      <c r="H35" s="8">
        <v>98.5</v>
      </c>
      <c r="I35" s="8">
        <v>172.6</v>
      </c>
      <c r="J35" s="14">
        <f aca="true" t="shared" si="9" ref="J35:J43">I35/3*0.4</f>
        <v>23.013333333333335</v>
      </c>
      <c r="K35" s="14">
        <v>90.9</v>
      </c>
      <c r="L35" s="15">
        <f aca="true" t="shared" si="10" ref="L35:L41">K35*0.6</f>
        <v>54.54</v>
      </c>
      <c r="M35" s="14">
        <f aca="true" t="shared" si="11" ref="M35:M41">J35+L35</f>
        <v>77.55333333333334</v>
      </c>
      <c r="N35" s="8">
        <v>1</v>
      </c>
    </row>
    <row r="36" spans="1:14" ht="30" customHeight="1">
      <c r="A36" s="18" t="s">
        <v>143</v>
      </c>
      <c r="B36" s="18" t="s">
        <v>144</v>
      </c>
      <c r="C36" s="19" t="s">
        <v>139</v>
      </c>
      <c r="D36" s="19" t="s">
        <v>140</v>
      </c>
      <c r="E36" s="20" t="s">
        <v>141</v>
      </c>
      <c r="F36" s="20" t="s">
        <v>145</v>
      </c>
      <c r="G36" s="8">
        <v>100.9</v>
      </c>
      <c r="H36" s="8">
        <v>101.5</v>
      </c>
      <c r="I36" s="8">
        <v>202.4</v>
      </c>
      <c r="J36" s="14">
        <f t="shared" si="9"/>
        <v>26.986666666666668</v>
      </c>
      <c r="K36" s="14">
        <v>83.1</v>
      </c>
      <c r="L36" s="15">
        <f t="shared" si="10"/>
        <v>49.85999999999999</v>
      </c>
      <c r="M36" s="14">
        <f t="shared" si="11"/>
        <v>76.84666666666666</v>
      </c>
      <c r="N36" s="8">
        <v>2</v>
      </c>
    </row>
    <row r="37" spans="1:14" ht="30" customHeight="1">
      <c r="A37" s="18" t="s">
        <v>146</v>
      </c>
      <c r="B37" s="18" t="s">
        <v>147</v>
      </c>
      <c r="C37" s="19" t="s">
        <v>139</v>
      </c>
      <c r="D37" s="19" t="s">
        <v>140</v>
      </c>
      <c r="E37" s="20" t="s">
        <v>141</v>
      </c>
      <c r="F37" s="20" t="s">
        <v>148</v>
      </c>
      <c r="G37" s="8">
        <v>81.3</v>
      </c>
      <c r="H37" s="8">
        <v>89.5</v>
      </c>
      <c r="I37" s="8">
        <v>170.8</v>
      </c>
      <c r="J37" s="14">
        <f t="shared" si="9"/>
        <v>22.773333333333337</v>
      </c>
      <c r="K37" s="14">
        <v>81.7</v>
      </c>
      <c r="L37" s="15">
        <f t="shared" si="10"/>
        <v>49.02</v>
      </c>
      <c r="M37" s="14">
        <f t="shared" si="11"/>
        <v>71.79333333333334</v>
      </c>
      <c r="N37" s="8">
        <v>3</v>
      </c>
    </row>
    <row r="38" spans="1:14" ht="30" customHeight="1">
      <c r="A38" s="18" t="s">
        <v>149</v>
      </c>
      <c r="B38" s="18" t="s">
        <v>150</v>
      </c>
      <c r="C38" s="19" t="s">
        <v>151</v>
      </c>
      <c r="D38" s="19" t="s">
        <v>152</v>
      </c>
      <c r="E38" s="20" t="s">
        <v>153</v>
      </c>
      <c r="F38" s="20" t="s">
        <v>154</v>
      </c>
      <c r="G38" s="8">
        <v>65.5</v>
      </c>
      <c r="H38" s="8">
        <v>86</v>
      </c>
      <c r="I38" s="8">
        <v>151.5</v>
      </c>
      <c r="J38" s="14">
        <f t="shared" si="9"/>
        <v>20.200000000000003</v>
      </c>
      <c r="K38" s="14">
        <v>88.3</v>
      </c>
      <c r="L38" s="15">
        <f t="shared" si="10"/>
        <v>52.98</v>
      </c>
      <c r="M38" s="14">
        <f t="shared" si="11"/>
        <v>73.18</v>
      </c>
      <c r="N38" s="8">
        <v>1</v>
      </c>
    </row>
    <row r="39" spans="1:14" ht="30" customHeight="1">
      <c r="A39" s="18" t="s">
        <v>155</v>
      </c>
      <c r="B39" s="18" t="s">
        <v>156</v>
      </c>
      <c r="C39" s="19" t="s">
        <v>151</v>
      </c>
      <c r="D39" s="19" t="s">
        <v>152</v>
      </c>
      <c r="E39" s="20" t="s">
        <v>153</v>
      </c>
      <c r="F39" s="20" t="s">
        <v>157</v>
      </c>
      <c r="G39" s="8">
        <v>75.5</v>
      </c>
      <c r="H39" s="8">
        <v>71.5</v>
      </c>
      <c r="I39" s="8">
        <v>147</v>
      </c>
      <c r="J39" s="14">
        <f t="shared" si="9"/>
        <v>19.6</v>
      </c>
      <c r="K39" s="14">
        <v>84.3</v>
      </c>
      <c r="L39" s="15">
        <f t="shared" si="10"/>
        <v>50.58</v>
      </c>
      <c r="M39" s="14">
        <f t="shared" si="11"/>
        <v>70.18</v>
      </c>
      <c r="N39" s="8">
        <v>2</v>
      </c>
    </row>
    <row r="40" spans="1:14" ht="30" customHeight="1">
      <c r="A40" s="18" t="s">
        <v>158</v>
      </c>
      <c r="B40" s="18" t="s">
        <v>159</v>
      </c>
      <c r="C40" s="19" t="s">
        <v>151</v>
      </c>
      <c r="D40" s="19" t="s">
        <v>152</v>
      </c>
      <c r="E40" s="20" t="s">
        <v>153</v>
      </c>
      <c r="F40" s="20" t="s">
        <v>160</v>
      </c>
      <c r="G40" s="8">
        <v>68.5</v>
      </c>
      <c r="H40" s="8">
        <v>74.5</v>
      </c>
      <c r="I40" s="8">
        <v>143</v>
      </c>
      <c r="J40" s="14">
        <f t="shared" si="9"/>
        <v>19.066666666666666</v>
      </c>
      <c r="K40" s="14">
        <v>80.5</v>
      </c>
      <c r="L40" s="15">
        <f t="shared" si="10"/>
        <v>48.3</v>
      </c>
      <c r="M40" s="14">
        <f t="shared" si="11"/>
        <v>67.36666666666666</v>
      </c>
      <c r="N40" s="8">
        <v>3</v>
      </c>
    </row>
    <row r="41" spans="1:14" ht="30" customHeight="1">
      <c r="A41" s="18" t="s">
        <v>161</v>
      </c>
      <c r="B41" s="18" t="s">
        <v>162</v>
      </c>
      <c r="C41" s="19" t="s">
        <v>163</v>
      </c>
      <c r="D41" s="19" t="s">
        <v>152</v>
      </c>
      <c r="E41" s="20" t="s">
        <v>164</v>
      </c>
      <c r="F41" s="20" t="s">
        <v>165</v>
      </c>
      <c r="G41" s="8">
        <v>86</v>
      </c>
      <c r="H41" s="8">
        <v>83.5</v>
      </c>
      <c r="I41" s="8">
        <v>169.5</v>
      </c>
      <c r="J41" s="14">
        <f t="shared" si="9"/>
        <v>22.6</v>
      </c>
      <c r="K41" s="14">
        <v>90</v>
      </c>
      <c r="L41" s="15">
        <f t="shared" si="10"/>
        <v>54</v>
      </c>
      <c r="M41" s="14">
        <f t="shared" si="11"/>
        <v>76.6</v>
      </c>
      <c r="N41" s="8">
        <v>1</v>
      </c>
    </row>
    <row r="42" spans="1:14" ht="30" customHeight="1">
      <c r="A42" s="18" t="s">
        <v>166</v>
      </c>
      <c r="B42" s="18" t="s">
        <v>167</v>
      </c>
      <c r="C42" s="19" t="s">
        <v>163</v>
      </c>
      <c r="D42" s="19" t="s">
        <v>152</v>
      </c>
      <c r="E42" s="20" t="s">
        <v>164</v>
      </c>
      <c r="F42" s="20" t="s">
        <v>168</v>
      </c>
      <c r="G42" s="8">
        <v>66</v>
      </c>
      <c r="H42" s="8">
        <v>88.5</v>
      </c>
      <c r="I42" s="8">
        <v>154.5</v>
      </c>
      <c r="J42" s="14">
        <f t="shared" si="9"/>
        <v>20.6</v>
      </c>
      <c r="K42" s="14">
        <v>83.6</v>
      </c>
      <c r="L42" s="15">
        <f aca="true" t="shared" si="12" ref="L42:L48">K42*0.6</f>
        <v>50.16</v>
      </c>
      <c r="M42" s="14">
        <f aca="true" t="shared" si="13" ref="M42:M48">J42+L42</f>
        <v>70.75999999999999</v>
      </c>
      <c r="N42" s="8">
        <v>2</v>
      </c>
    </row>
    <row r="43" spans="1:14" ht="30" customHeight="1">
      <c r="A43" s="18" t="s">
        <v>169</v>
      </c>
      <c r="B43" s="18" t="s">
        <v>170</v>
      </c>
      <c r="C43" s="19" t="s">
        <v>163</v>
      </c>
      <c r="D43" s="19" t="s">
        <v>152</v>
      </c>
      <c r="E43" s="20" t="s">
        <v>164</v>
      </c>
      <c r="F43" s="20" t="s">
        <v>171</v>
      </c>
      <c r="G43" s="8">
        <v>87.5</v>
      </c>
      <c r="H43" s="8">
        <v>52</v>
      </c>
      <c r="I43" s="8">
        <v>139.5</v>
      </c>
      <c r="J43" s="14">
        <f t="shared" si="9"/>
        <v>18.6</v>
      </c>
      <c r="K43" s="14">
        <v>84.8</v>
      </c>
      <c r="L43" s="15">
        <f t="shared" si="12"/>
        <v>50.879999999999995</v>
      </c>
      <c r="M43" s="14">
        <f t="shared" si="13"/>
        <v>69.47999999999999</v>
      </c>
      <c r="N43" s="8">
        <v>3</v>
      </c>
    </row>
    <row r="44" spans="1:14" ht="30" customHeight="1">
      <c r="A44" s="8" t="s">
        <v>172</v>
      </c>
      <c r="B44" s="18" t="s">
        <v>173</v>
      </c>
      <c r="C44" s="11" t="s">
        <v>174</v>
      </c>
      <c r="D44" s="9" t="s">
        <v>152</v>
      </c>
      <c r="E44" s="10">
        <v>14208840101</v>
      </c>
      <c r="F44" s="20" t="s">
        <v>175</v>
      </c>
      <c r="G44" s="8">
        <v>32</v>
      </c>
      <c r="H44" s="8">
        <v>62.5</v>
      </c>
      <c r="I44" s="8">
        <v>94.5</v>
      </c>
      <c r="J44" s="14">
        <v>12.6</v>
      </c>
      <c r="K44" s="14">
        <v>88.3</v>
      </c>
      <c r="L44" s="15">
        <f t="shared" si="12"/>
        <v>52.98</v>
      </c>
      <c r="M44" s="14">
        <f t="shared" si="13"/>
        <v>65.58</v>
      </c>
      <c r="N44" s="8">
        <v>1</v>
      </c>
    </row>
    <row r="45" spans="1:14" ht="30" customHeight="1">
      <c r="A45" s="18" t="s">
        <v>176</v>
      </c>
      <c r="B45" s="18" t="s">
        <v>177</v>
      </c>
      <c r="C45" s="21" t="s">
        <v>174</v>
      </c>
      <c r="D45" s="19" t="s">
        <v>152</v>
      </c>
      <c r="E45" s="20" t="s">
        <v>178</v>
      </c>
      <c r="F45" s="20" t="s">
        <v>179</v>
      </c>
      <c r="G45" s="8">
        <v>46</v>
      </c>
      <c r="H45" s="8">
        <v>58.5</v>
      </c>
      <c r="I45" s="8">
        <v>104.5</v>
      </c>
      <c r="J45" s="14">
        <f>I45/3*0.4</f>
        <v>13.933333333333335</v>
      </c>
      <c r="K45" s="14">
        <v>80.6</v>
      </c>
      <c r="L45" s="15">
        <f t="shared" si="12"/>
        <v>48.35999999999999</v>
      </c>
      <c r="M45" s="14">
        <f t="shared" si="13"/>
        <v>62.29333333333333</v>
      </c>
      <c r="N45" s="8">
        <v>2</v>
      </c>
    </row>
    <row r="46" spans="1:14" ht="30" customHeight="1">
      <c r="A46" s="18" t="s">
        <v>180</v>
      </c>
      <c r="B46" s="18" t="s">
        <v>181</v>
      </c>
      <c r="C46" s="21" t="s">
        <v>174</v>
      </c>
      <c r="D46" s="19" t="s">
        <v>152</v>
      </c>
      <c r="E46" s="20" t="s">
        <v>178</v>
      </c>
      <c r="F46" s="20" t="s">
        <v>182</v>
      </c>
      <c r="G46" s="8">
        <v>65</v>
      </c>
      <c r="H46" s="8">
        <v>59</v>
      </c>
      <c r="I46" s="8">
        <v>124</v>
      </c>
      <c r="J46" s="14">
        <f>I46/3*0.4</f>
        <v>16.533333333333335</v>
      </c>
      <c r="K46" s="14" t="s">
        <v>32</v>
      </c>
      <c r="L46" s="15"/>
      <c r="M46" s="14"/>
      <c r="N46" s="8"/>
    </row>
    <row r="47" spans="1:14" ht="30" customHeight="1">
      <c r="A47" s="18" t="s">
        <v>183</v>
      </c>
      <c r="B47" s="18" t="s">
        <v>184</v>
      </c>
      <c r="C47" s="21" t="s">
        <v>185</v>
      </c>
      <c r="D47" s="19" t="s">
        <v>186</v>
      </c>
      <c r="E47" s="20" t="s">
        <v>187</v>
      </c>
      <c r="F47" s="20" t="s">
        <v>188</v>
      </c>
      <c r="G47" s="8">
        <v>82.5</v>
      </c>
      <c r="H47" s="8">
        <v>71.5</v>
      </c>
      <c r="I47" s="8">
        <v>154</v>
      </c>
      <c r="J47" s="14">
        <f>I47/3*0.4</f>
        <v>20.533333333333335</v>
      </c>
      <c r="K47" s="14">
        <v>90.9</v>
      </c>
      <c r="L47" s="15">
        <f t="shared" si="12"/>
        <v>54.54</v>
      </c>
      <c r="M47" s="14">
        <f t="shared" si="13"/>
        <v>75.07333333333334</v>
      </c>
      <c r="N47" s="8">
        <v>1</v>
      </c>
    </row>
    <row r="48" spans="1:14" ht="30" customHeight="1">
      <c r="A48" s="18" t="s">
        <v>189</v>
      </c>
      <c r="B48" s="18" t="s">
        <v>190</v>
      </c>
      <c r="C48" s="21" t="s">
        <v>185</v>
      </c>
      <c r="D48" s="19" t="s">
        <v>186</v>
      </c>
      <c r="E48" s="20" t="s">
        <v>187</v>
      </c>
      <c r="F48" s="20" t="s">
        <v>191</v>
      </c>
      <c r="G48" s="8">
        <v>115.5</v>
      </c>
      <c r="H48" s="8">
        <v>81</v>
      </c>
      <c r="I48" s="8">
        <v>196.5</v>
      </c>
      <c r="J48" s="14">
        <f>I48/3*0.4</f>
        <v>26.200000000000003</v>
      </c>
      <c r="K48" s="14">
        <v>81.2</v>
      </c>
      <c r="L48" s="15">
        <f t="shared" si="12"/>
        <v>48.72</v>
      </c>
      <c r="M48" s="14">
        <f t="shared" si="13"/>
        <v>74.92</v>
      </c>
      <c r="N48" s="8">
        <v>2</v>
      </c>
    </row>
    <row r="49" spans="1:14" ht="30" customHeight="1">
      <c r="A49" s="8" t="s">
        <v>192</v>
      </c>
      <c r="B49" s="18" t="s">
        <v>193</v>
      </c>
      <c r="C49" s="11" t="s">
        <v>185</v>
      </c>
      <c r="D49" s="9" t="s">
        <v>186</v>
      </c>
      <c r="E49" s="10">
        <v>14208840201</v>
      </c>
      <c r="F49" s="20" t="s">
        <v>194</v>
      </c>
      <c r="G49" s="8">
        <v>84</v>
      </c>
      <c r="H49" s="8">
        <v>60</v>
      </c>
      <c r="I49" s="8">
        <v>144</v>
      </c>
      <c r="J49" s="14">
        <v>19.2</v>
      </c>
      <c r="K49" s="14" t="s">
        <v>32</v>
      </c>
      <c r="L49" s="15"/>
      <c r="M49" s="14"/>
      <c r="N49" s="8"/>
    </row>
    <row r="50" spans="1:14" ht="30" customHeight="1">
      <c r="A50" s="18" t="s">
        <v>195</v>
      </c>
      <c r="B50" s="18" t="s">
        <v>196</v>
      </c>
      <c r="C50" s="21" t="s">
        <v>197</v>
      </c>
      <c r="D50" s="19" t="s">
        <v>152</v>
      </c>
      <c r="E50" s="20" t="s">
        <v>198</v>
      </c>
      <c r="F50" s="20" t="s">
        <v>199</v>
      </c>
      <c r="G50" s="8">
        <v>82.5</v>
      </c>
      <c r="H50" s="8">
        <v>66.5</v>
      </c>
      <c r="I50" s="8">
        <v>149</v>
      </c>
      <c r="J50" s="14">
        <f aca="true" t="shared" si="14" ref="J50:J66">I50/3*0.4</f>
        <v>19.866666666666667</v>
      </c>
      <c r="K50" s="14">
        <v>87.1</v>
      </c>
      <c r="L50" s="15">
        <f aca="true" t="shared" si="15" ref="L50:L60">K50*0.6</f>
        <v>52.26</v>
      </c>
      <c r="M50" s="14">
        <f aca="true" t="shared" si="16" ref="M50:M60">J50+L50</f>
        <v>72.12666666666667</v>
      </c>
      <c r="N50" s="8">
        <v>1</v>
      </c>
    </row>
    <row r="51" spans="1:14" ht="30" customHeight="1">
      <c r="A51" s="18" t="s">
        <v>200</v>
      </c>
      <c r="B51" s="18" t="s">
        <v>201</v>
      </c>
      <c r="C51" s="21" t="s">
        <v>197</v>
      </c>
      <c r="D51" s="19" t="s">
        <v>152</v>
      </c>
      <c r="E51" s="20" t="s">
        <v>198</v>
      </c>
      <c r="F51" s="20" t="s">
        <v>202</v>
      </c>
      <c r="G51" s="8">
        <v>61</v>
      </c>
      <c r="H51" s="8">
        <v>54.5</v>
      </c>
      <c r="I51" s="8">
        <v>115.5</v>
      </c>
      <c r="J51" s="14">
        <f t="shared" si="14"/>
        <v>15.4</v>
      </c>
      <c r="K51" s="14">
        <v>70.2</v>
      </c>
      <c r="L51" s="15">
        <f t="shared" si="15"/>
        <v>42.12</v>
      </c>
      <c r="M51" s="14">
        <f t="shared" si="16"/>
        <v>57.519999999999996</v>
      </c>
      <c r="N51" s="8">
        <v>2</v>
      </c>
    </row>
    <row r="52" spans="1:14" ht="30" customHeight="1">
      <c r="A52" s="18" t="s">
        <v>203</v>
      </c>
      <c r="B52" s="18" t="s">
        <v>204</v>
      </c>
      <c r="C52" s="21" t="s">
        <v>197</v>
      </c>
      <c r="D52" s="19" t="s">
        <v>152</v>
      </c>
      <c r="E52" s="20" t="s">
        <v>198</v>
      </c>
      <c r="F52" s="20" t="s">
        <v>205</v>
      </c>
      <c r="G52" s="8">
        <v>47</v>
      </c>
      <c r="H52" s="8">
        <v>53.5</v>
      </c>
      <c r="I52" s="8">
        <v>100.5</v>
      </c>
      <c r="J52" s="14">
        <f t="shared" si="14"/>
        <v>13.4</v>
      </c>
      <c r="K52" s="14" t="s">
        <v>32</v>
      </c>
      <c r="L52" s="15"/>
      <c r="M52" s="14"/>
      <c r="N52" s="8"/>
    </row>
    <row r="53" spans="1:14" ht="30" customHeight="1">
      <c r="A53" s="18" t="s">
        <v>206</v>
      </c>
      <c r="B53" s="18" t="s">
        <v>207</v>
      </c>
      <c r="C53" s="21" t="s">
        <v>208</v>
      </c>
      <c r="D53" s="19" t="s">
        <v>209</v>
      </c>
      <c r="E53" s="20" t="s">
        <v>210</v>
      </c>
      <c r="F53" s="20" t="s">
        <v>211</v>
      </c>
      <c r="G53" s="8">
        <v>102.5</v>
      </c>
      <c r="H53" s="8">
        <v>80.5</v>
      </c>
      <c r="I53" s="8">
        <v>183</v>
      </c>
      <c r="J53" s="14">
        <f t="shared" si="14"/>
        <v>24.400000000000002</v>
      </c>
      <c r="K53" s="14">
        <v>89.4</v>
      </c>
      <c r="L53" s="15">
        <f t="shared" si="15"/>
        <v>53.64</v>
      </c>
      <c r="M53" s="14">
        <f t="shared" si="16"/>
        <v>78.04</v>
      </c>
      <c r="N53" s="8">
        <v>1</v>
      </c>
    </row>
    <row r="54" spans="1:14" ht="30" customHeight="1">
      <c r="A54" s="18" t="s">
        <v>212</v>
      </c>
      <c r="B54" s="18" t="s">
        <v>213</v>
      </c>
      <c r="C54" s="21" t="s">
        <v>208</v>
      </c>
      <c r="D54" s="19" t="s">
        <v>209</v>
      </c>
      <c r="E54" s="20" t="s">
        <v>210</v>
      </c>
      <c r="F54" s="20" t="s">
        <v>214</v>
      </c>
      <c r="G54" s="8">
        <v>92.5</v>
      </c>
      <c r="H54" s="8">
        <v>82</v>
      </c>
      <c r="I54" s="8">
        <v>174.5</v>
      </c>
      <c r="J54" s="14">
        <f t="shared" si="14"/>
        <v>23.266666666666666</v>
      </c>
      <c r="K54" s="14">
        <v>87.6</v>
      </c>
      <c r="L54" s="15">
        <f t="shared" si="15"/>
        <v>52.559999999999995</v>
      </c>
      <c r="M54" s="14">
        <f t="shared" si="16"/>
        <v>75.82666666666665</v>
      </c>
      <c r="N54" s="8">
        <v>2</v>
      </c>
    </row>
    <row r="55" spans="1:14" ht="30" customHeight="1">
      <c r="A55" s="18" t="s">
        <v>215</v>
      </c>
      <c r="B55" s="18" t="s">
        <v>216</v>
      </c>
      <c r="C55" s="21" t="s">
        <v>208</v>
      </c>
      <c r="D55" s="19" t="s">
        <v>209</v>
      </c>
      <c r="E55" s="20" t="s">
        <v>210</v>
      </c>
      <c r="F55" s="20" t="s">
        <v>217</v>
      </c>
      <c r="G55" s="8">
        <v>102</v>
      </c>
      <c r="H55" s="8">
        <v>70.5</v>
      </c>
      <c r="I55" s="8">
        <v>172.5</v>
      </c>
      <c r="J55" s="14">
        <f t="shared" si="14"/>
        <v>23</v>
      </c>
      <c r="K55" s="14" t="s">
        <v>32</v>
      </c>
      <c r="L55" s="15"/>
      <c r="M55" s="14"/>
      <c r="N55" s="8"/>
    </row>
    <row r="56" spans="1:14" ht="30" customHeight="1">
      <c r="A56" s="18" t="s">
        <v>218</v>
      </c>
      <c r="B56" s="18" t="s">
        <v>219</v>
      </c>
      <c r="C56" s="19" t="s">
        <v>220</v>
      </c>
      <c r="D56" s="19" t="s">
        <v>221</v>
      </c>
      <c r="E56" s="20" t="s">
        <v>222</v>
      </c>
      <c r="F56" s="20" t="s">
        <v>223</v>
      </c>
      <c r="G56" s="8">
        <v>107.5</v>
      </c>
      <c r="H56" s="8">
        <v>77.5</v>
      </c>
      <c r="I56" s="8">
        <v>185</v>
      </c>
      <c r="J56" s="14">
        <f t="shared" si="14"/>
        <v>24.666666666666668</v>
      </c>
      <c r="K56" s="14">
        <v>83.6</v>
      </c>
      <c r="L56" s="15">
        <f t="shared" si="15"/>
        <v>50.16</v>
      </c>
      <c r="M56" s="14">
        <f t="shared" si="16"/>
        <v>74.82666666666667</v>
      </c>
      <c r="N56" s="8">
        <v>1</v>
      </c>
    </row>
    <row r="57" spans="1:14" ht="30" customHeight="1">
      <c r="A57" s="18" t="s">
        <v>224</v>
      </c>
      <c r="B57" s="18" t="s">
        <v>225</v>
      </c>
      <c r="C57" s="19" t="s">
        <v>220</v>
      </c>
      <c r="D57" s="19" t="s">
        <v>221</v>
      </c>
      <c r="E57" s="20" t="s">
        <v>222</v>
      </c>
      <c r="F57" s="20" t="s">
        <v>226</v>
      </c>
      <c r="G57" s="8">
        <v>98.5</v>
      </c>
      <c r="H57" s="8">
        <v>83.5</v>
      </c>
      <c r="I57" s="8">
        <v>182</v>
      </c>
      <c r="J57" s="14">
        <f t="shared" si="14"/>
        <v>24.266666666666666</v>
      </c>
      <c r="K57" s="14">
        <v>82.6</v>
      </c>
      <c r="L57" s="15">
        <f t="shared" si="15"/>
        <v>49.559999999999995</v>
      </c>
      <c r="M57" s="14">
        <f t="shared" si="16"/>
        <v>73.82666666666665</v>
      </c>
      <c r="N57" s="8">
        <v>2</v>
      </c>
    </row>
    <row r="58" spans="1:14" ht="30" customHeight="1">
      <c r="A58" s="18" t="s">
        <v>227</v>
      </c>
      <c r="B58" s="18" t="s">
        <v>228</v>
      </c>
      <c r="C58" s="19" t="s">
        <v>220</v>
      </c>
      <c r="D58" s="19" t="s">
        <v>221</v>
      </c>
      <c r="E58" s="20" t="s">
        <v>222</v>
      </c>
      <c r="F58" s="20" t="s">
        <v>229</v>
      </c>
      <c r="G58" s="8">
        <v>92</v>
      </c>
      <c r="H58" s="8">
        <v>89</v>
      </c>
      <c r="I58" s="8">
        <v>181</v>
      </c>
      <c r="J58" s="14">
        <f t="shared" si="14"/>
        <v>24.133333333333336</v>
      </c>
      <c r="K58" s="14">
        <v>80</v>
      </c>
      <c r="L58" s="15">
        <f t="shared" si="15"/>
        <v>48</v>
      </c>
      <c r="M58" s="14">
        <f t="shared" si="16"/>
        <v>72.13333333333334</v>
      </c>
      <c r="N58" s="8">
        <v>3</v>
      </c>
    </row>
    <row r="59" spans="1:14" ht="30" customHeight="1">
      <c r="A59" s="18" t="s">
        <v>230</v>
      </c>
      <c r="B59" s="18" t="s">
        <v>231</v>
      </c>
      <c r="C59" s="19" t="s">
        <v>232</v>
      </c>
      <c r="D59" s="19" t="s">
        <v>233</v>
      </c>
      <c r="E59" s="20" t="s">
        <v>234</v>
      </c>
      <c r="F59" s="20" t="s">
        <v>235</v>
      </c>
      <c r="G59" s="8">
        <v>87.5</v>
      </c>
      <c r="H59" s="8">
        <v>105.5</v>
      </c>
      <c r="I59" s="8">
        <v>193</v>
      </c>
      <c r="J59" s="14">
        <f t="shared" si="14"/>
        <v>25.733333333333334</v>
      </c>
      <c r="K59" s="14">
        <v>81.8</v>
      </c>
      <c r="L59" s="15">
        <f t="shared" si="15"/>
        <v>49.08</v>
      </c>
      <c r="M59" s="14">
        <f t="shared" si="16"/>
        <v>74.81333333333333</v>
      </c>
      <c r="N59" s="8">
        <v>1</v>
      </c>
    </row>
    <row r="60" spans="1:14" ht="30" customHeight="1">
      <c r="A60" s="18" t="s">
        <v>236</v>
      </c>
      <c r="B60" s="18" t="s">
        <v>237</v>
      </c>
      <c r="C60" s="19" t="s">
        <v>232</v>
      </c>
      <c r="D60" s="19" t="s">
        <v>233</v>
      </c>
      <c r="E60" s="20" t="s">
        <v>234</v>
      </c>
      <c r="F60" s="20" t="s">
        <v>238</v>
      </c>
      <c r="G60" s="8">
        <v>99.5</v>
      </c>
      <c r="H60" s="8">
        <v>91</v>
      </c>
      <c r="I60" s="8">
        <v>190.5</v>
      </c>
      <c r="J60" s="14">
        <f t="shared" si="14"/>
        <v>25.400000000000002</v>
      </c>
      <c r="K60" s="14">
        <v>79.2</v>
      </c>
      <c r="L60" s="15">
        <f t="shared" si="15"/>
        <v>47.52</v>
      </c>
      <c r="M60" s="14">
        <f t="shared" si="16"/>
        <v>72.92</v>
      </c>
      <c r="N60" s="8">
        <v>2</v>
      </c>
    </row>
    <row r="61" spans="1:14" ht="30" customHeight="1">
      <c r="A61" s="18" t="s">
        <v>239</v>
      </c>
      <c r="B61" s="18" t="s">
        <v>240</v>
      </c>
      <c r="C61" s="19" t="s">
        <v>232</v>
      </c>
      <c r="D61" s="19" t="s">
        <v>233</v>
      </c>
      <c r="E61" s="20" t="s">
        <v>234</v>
      </c>
      <c r="F61" s="20" t="s">
        <v>241</v>
      </c>
      <c r="G61" s="8">
        <v>102</v>
      </c>
      <c r="H61" s="8">
        <v>87.5</v>
      </c>
      <c r="I61" s="8">
        <v>189.5</v>
      </c>
      <c r="J61" s="14">
        <f t="shared" si="14"/>
        <v>25.266666666666666</v>
      </c>
      <c r="K61" s="14" t="s">
        <v>32</v>
      </c>
      <c r="L61" s="15"/>
      <c r="M61" s="14"/>
      <c r="N61" s="8"/>
    </row>
    <row r="62" spans="1:14" ht="30" customHeight="1">
      <c r="A62" s="18" t="s">
        <v>242</v>
      </c>
      <c r="B62" s="18" t="s">
        <v>243</v>
      </c>
      <c r="C62" s="19" t="s">
        <v>244</v>
      </c>
      <c r="D62" s="19" t="s">
        <v>245</v>
      </c>
      <c r="E62" s="20" t="s">
        <v>246</v>
      </c>
      <c r="F62" s="20" t="s">
        <v>247</v>
      </c>
      <c r="G62" s="8">
        <v>92.5</v>
      </c>
      <c r="H62" s="8">
        <v>105.5</v>
      </c>
      <c r="I62" s="8">
        <v>198</v>
      </c>
      <c r="J62" s="14">
        <f t="shared" si="14"/>
        <v>26.400000000000002</v>
      </c>
      <c r="K62" s="14">
        <v>83.2</v>
      </c>
      <c r="L62" s="15">
        <f aca="true" t="shared" si="17" ref="L62:L67">K62*0.6</f>
        <v>49.92</v>
      </c>
      <c r="M62" s="14">
        <f aca="true" t="shared" si="18" ref="M62:M67">J62+L62</f>
        <v>76.32000000000001</v>
      </c>
      <c r="N62" s="8">
        <v>1</v>
      </c>
    </row>
    <row r="63" spans="1:14" ht="30" customHeight="1">
      <c r="A63" s="18" t="s">
        <v>248</v>
      </c>
      <c r="B63" s="18" t="s">
        <v>249</v>
      </c>
      <c r="C63" s="19" t="s">
        <v>244</v>
      </c>
      <c r="D63" s="19" t="s">
        <v>245</v>
      </c>
      <c r="E63" s="20" t="s">
        <v>246</v>
      </c>
      <c r="F63" s="20" t="s">
        <v>250</v>
      </c>
      <c r="G63" s="8">
        <v>112.1</v>
      </c>
      <c r="H63" s="8">
        <v>90.5</v>
      </c>
      <c r="I63" s="8">
        <v>202.6</v>
      </c>
      <c r="J63" s="14">
        <f t="shared" si="14"/>
        <v>27.013333333333335</v>
      </c>
      <c r="K63" s="14">
        <v>81.4</v>
      </c>
      <c r="L63" s="15">
        <f t="shared" si="17"/>
        <v>48.84</v>
      </c>
      <c r="M63" s="14">
        <f t="shared" si="18"/>
        <v>75.85333333333334</v>
      </c>
      <c r="N63" s="8">
        <v>2</v>
      </c>
    </row>
    <row r="64" spans="1:14" ht="30" customHeight="1">
      <c r="A64" s="18" t="s">
        <v>251</v>
      </c>
      <c r="B64" s="18" t="s">
        <v>252</v>
      </c>
      <c r="C64" s="19" t="s">
        <v>244</v>
      </c>
      <c r="D64" s="19" t="s">
        <v>245</v>
      </c>
      <c r="E64" s="20" t="s">
        <v>246</v>
      </c>
      <c r="F64" s="20" t="s">
        <v>253</v>
      </c>
      <c r="G64" s="8">
        <v>84.7</v>
      </c>
      <c r="H64" s="8">
        <v>99</v>
      </c>
      <c r="I64" s="8">
        <v>183.7</v>
      </c>
      <c r="J64" s="14">
        <f t="shared" si="14"/>
        <v>24.493333333333332</v>
      </c>
      <c r="K64" s="14">
        <v>79.8</v>
      </c>
      <c r="L64" s="15">
        <f t="shared" si="17"/>
        <v>47.879999999999995</v>
      </c>
      <c r="M64" s="14">
        <f t="shared" si="18"/>
        <v>72.37333333333333</v>
      </c>
      <c r="N64" s="8">
        <v>3</v>
      </c>
    </row>
    <row r="65" spans="1:14" ht="30" customHeight="1">
      <c r="A65" s="18" t="s">
        <v>254</v>
      </c>
      <c r="B65" s="18" t="s">
        <v>255</v>
      </c>
      <c r="C65" s="19" t="s">
        <v>256</v>
      </c>
      <c r="D65" s="19" t="s">
        <v>152</v>
      </c>
      <c r="E65" s="20" t="s">
        <v>257</v>
      </c>
      <c r="F65" s="20" t="s">
        <v>258</v>
      </c>
      <c r="G65" s="8">
        <v>105</v>
      </c>
      <c r="H65" s="8">
        <v>83.5</v>
      </c>
      <c r="I65" s="8">
        <v>188.5</v>
      </c>
      <c r="J65" s="14">
        <f t="shared" si="14"/>
        <v>25.133333333333336</v>
      </c>
      <c r="K65" s="14">
        <v>85.6</v>
      </c>
      <c r="L65" s="15">
        <f t="shared" si="17"/>
        <v>51.35999999999999</v>
      </c>
      <c r="M65" s="14">
        <f t="shared" si="18"/>
        <v>76.49333333333333</v>
      </c>
      <c r="N65" s="8">
        <v>1</v>
      </c>
    </row>
    <row r="66" spans="1:14" ht="30" customHeight="1">
      <c r="A66" s="18" t="s">
        <v>259</v>
      </c>
      <c r="B66" s="18" t="s">
        <v>260</v>
      </c>
      <c r="C66" s="19" t="s">
        <v>256</v>
      </c>
      <c r="D66" s="19" t="s">
        <v>152</v>
      </c>
      <c r="E66" s="20" t="s">
        <v>257</v>
      </c>
      <c r="F66" s="20" t="s">
        <v>261</v>
      </c>
      <c r="G66" s="8">
        <v>104.5</v>
      </c>
      <c r="H66" s="8">
        <v>99.5</v>
      </c>
      <c r="I66" s="8">
        <v>204</v>
      </c>
      <c r="J66" s="14">
        <f t="shared" si="14"/>
        <v>27.200000000000003</v>
      </c>
      <c r="K66" s="14">
        <v>80.2</v>
      </c>
      <c r="L66" s="15">
        <f t="shared" si="17"/>
        <v>48.12</v>
      </c>
      <c r="M66" s="14">
        <f t="shared" si="18"/>
        <v>75.32</v>
      </c>
      <c r="N66" s="8">
        <v>2</v>
      </c>
    </row>
    <row r="67" spans="1:14" ht="30" customHeight="1">
      <c r="A67" s="8" t="s">
        <v>262</v>
      </c>
      <c r="B67" s="18" t="s">
        <v>263</v>
      </c>
      <c r="C67" s="9" t="s">
        <v>256</v>
      </c>
      <c r="D67" s="9" t="s">
        <v>152</v>
      </c>
      <c r="E67" s="10">
        <v>14208870201</v>
      </c>
      <c r="F67" s="20" t="s">
        <v>264</v>
      </c>
      <c r="G67" s="8">
        <v>97</v>
      </c>
      <c r="H67" s="8">
        <v>74</v>
      </c>
      <c r="I67" s="8">
        <v>171</v>
      </c>
      <c r="J67" s="14">
        <v>22.8</v>
      </c>
      <c r="K67" s="14">
        <v>80.2</v>
      </c>
      <c r="L67" s="15">
        <f t="shared" si="17"/>
        <v>48.12</v>
      </c>
      <c r="M67" s="14">
        <f t="shared" si="18"/>
        <v>70.92</v>
      </c>
      <c r="N67" s="8">
        <v>3</v>
      </c>
    </row>
    <row r="68" spans="1:14" ht="30" customHeight="1">
      <c r="A68" s="18" t="s">
        <v>265</v>
      </c>
      <c r="B68" s="18" t="s">
        <v>266</v>
      </c>
      <c r="C68" s="21" t="s">
        <v>267</v>
      </c>
      <c r="D68" s="19" t="s">
        <v>268</v>
      </c>
      <c r="E68" s="20" t="s">
        <v>269</v>
      </c>
      <c r="F68" s="20" t="s">
        <v>270</v>
      </c>
      <c r="G68" s="8">
        <v>92</v>
      </c>
      <c r="H68" s="8">
        <v>83.5</v>
      </c>
      <c r="I68" s="8">
        <v>175.5</v>
      </c>
      <c r="J68" s="14">
        <f aca="true" t="shared" si="19" ref="J68:J78">I68/3*0.4</f>
        <v>23.400000000000002</v>
      </c>
      <c r="K68" s="14">
        <v>86.8</v>
      </c>
      <c r="L68" s="15">
        <f aca="true" t="shared" si="20" ref="L68:L80">K68*0.6</f>
        <v>52.08</v>
      </c>
      <c r="M68" s="14">
        <f aca="true" t="shared" si="21" ref="M68:M80">J68+L68</f>
        <v>75.48</v>
      </c>
      <c r="N68" s="8">
        <v>1</v>
      </c>
    </row>
    <row r="69" spans="1:14" ht="30" customHeight="1">
      <c r="A69" s="18" t="s">
        <v>271</v>
      </c>
      <c r="B69" s="18" t="s">
        <v>272</v>
      </c>
      <c r="C69" s="21" t="s">
        <v>267</v>
      </c>
      <c r="D69" s="19" t="s">
        <v>268</v>
      </c>
      <c r="E69" s="20" t="s">
        <v>269</v>
      </c>
      <c r="F69" s="20" t="s">
        <v>273</v>
      </c>
      <c r="G69" s="8">
        <v>77.5</v>
      </c>
      <c r="H69" s="8">
        <v>87</v>
      </c>
      <c r="I69" s="8">
        <v>164.5</v>
      </c>
      <c r="J69" s="14">
        <f t="shared" si="19"/>
        <v>21.933333333333337</v>
      </c>
      <c r="K69" s="14">
        <v>85.4</v>
      </c>
      <c r="L69" s="15">
        <f t="shared" si="20"/>
        <v>51.24</v>
      </c>
      <c r="M69" s="14">
        <f t="shared" si="21"/>
        <v>73.17333333333335</v>
      </c>
      <c r="N69" s="8">
        <v>2</v>
      </c>
    </row>
    <row r="70" spans="1:14" ht="30" customHeight="1">
      <c r="A70" s="18" t="s">
        <v>274</v>
      </c>
      <c r="B70" s="18" t="s">
        <v>275</v>
      </c>
      <c r="C70" s="21" t="s">
        <v>267</v>
      </c>
      <c r="D70" s="19" t="s">
        <v>268</v>
      </c>
      <c r="E70" s="20" t="s">
        <v>269</v>
      </c>
      <c r="F70" s="20" t="s">
        <v>276</v>
      </c>
      <c r="G70" s="8">
        <v>97.5</v>
      </c>
      <c r="H70" s="8">
        <v>66.5</v>
      </c>
      <c r="I70" s="8">
        <v>164</v>
      </c>
      <c r="J70" s="14">
        <f t="shared" si="19"/>
        <v>21.866666666666667</v>
      </c>
      <c r="K70" s="14">
        <v>85.2</v>
      </c>
      <c r="L70" s="15">
        <f t="shared" si="20"/>
        <v>51.12</v>
      </c>
      <c r="M70" s="14">
        <f t="shared" si="21"/>
        <v>72.98666666666666</v>
      </c>
      <c r="N70" s="8">
        <v>3</v>
      </c>
    </row>
    <row r="71" spans="1:14" ht="30" customHeight="1">
      <c r="A71" s="18" t="s">
        <v>277</v>
      </c>
      <c r="B71" s="18" t="s">
        <v>278</v>
      </c>
      <c r="C71" s="21" t="s">
        <v>279</v>
      </c>
      <c r="D71" s="19" t="s">
        <v>268</v>
      </c>
      <c r="E71" s="20" t="s">
        <v>280</v>
      </c>
      <c r="F71" s="20" t="s">
        <v>281</v>
      </c>
      <c r="G71" s="8">
        <v>71</v>
      </c>
      <c r="H71" s="8">
        <v>81.5</v>
      </c>
      <c r="I71" s="8">
        <v>152.5</v>
      </c>
      <c r="J71" s="14">
        <f t="shared" si="19"/>
        <v>20.333333333333336</v>
      </c>
      <c r="K71" s="14">
        <v>89</v>
      </c>
      <c r="L71" s="15">
        <f t="shared" si="20"/>
        <v>53.4</v>
      </c>
      <c r="M71" s="14">
        <f t="shared" si="21"/>
        <v>73.73333333333333</v>
      </c>
      <c r="N71" s="8">
        <v>1</v>
      </c>
    </row>
    <row r="72" spans="1:14" ht="30" customHeight="1">
      <c r="A72" s="18" t="s">
        <v>282</v>
      </c>
      <c r="B72" s="18" t="s">
        <v>283</v>
      </c>
      <c r="C72" s="21" t="s">
        <v>279</v>
      </c>
      <c r="D72" s="19" t="s">
        <v>268</v>
      </c>
      <c r="E72" s="20" t="s">
        <v>280</v>
      </c>
      <c r="F72" s="20" t="s">
        <v>284</v>
      </c>
      <c r="G72" s="8">
        <v>59</v>
      </c>
      <c r="H72" s="8">
        <v>57.5</v>
      </c>
      <c r="I72" s="8">
        <v>116.5</v>
      </c>
      <c r="J72" s="14">
        <f t="shared" si="19"/>
        <v>15.533333333333335</v>
      </c>
      <c r="K72" s="14">
        <v>85.4</v>
      </c>
      <c r="L72" s="15">
        <f t="shared" si="20"/>
        <v>51.24</v>
      </c>
      <c r="M72" s="14">
        <f t="shared" si="21"/>
        <v>66.77333333333334</v>
      </c>
      <c r="N72" s="8">
        <v>2</v>
      </c>
    </row>
    <row r="73" spans="1:14" ht="30" customHeight="1">
      <c r="A73" s="18" t="s">
        <v>285</v>
      </c>
      <c r="B73" s="18" t="s">
        <v>286</v>
      </c>
      <c r="C73" s="21" t="s">
        <v>287</v>
      </c>
      <c r="D73" s="19" t="s">
        <v>268</v>
      </c>
      <c r="E73" s="20" t="s">
        <v>288</v>
      </c>
      <c r="F73" s="20" t="s">
        <v>289</v>
      </c>
      <c r="G73" s="8">
        <v>103</v>
      </c>
      <c r="H73" s="8">
        <v>86</v>
      </c>
      <c r="I73" s="8">
        <v>189</v>
      </c>
      <c r="J73" s="14">
        <f t="shared" si="19"/>
        <v>25.200000000000003</v>
      </c>
      <c r="K73" s="14">
        <v>91.7</v>
      </c>
      <c r="L73" s="15">
        <f t="shared" si="20"/>
        <v>55.02</v>
      </c>
      <c r="M73" s="14">
        <f t="shared" si="21"/>
        <v>80.22</v>
      </c>
      <c r="N73" s="8">
        <v>1</v>
      </c>
    </row>
    <row r="74" spans="1:14" ht="30" customHeight="1">
      <c r="A74" s="18" t="s">
        <v>290</v>
      </c>
      <c r="B74" s="18" t="s">
        <v>291</v>
      </c>
      <c r="C74" s="21" t="s">
        <v>287</v>
      </c>
      <c r="D74" s="19" t="s">
        <v>268</v>
      </c>
      <c r="E74" s="20" t="s">
        <v>288</v>
      </c>
      <c r="F74" s="20" t="s">
        <v>292</v>
      </c>
      <c r="G74" s="8">
        <v>91</v>
      </c>
      <c r="H74" s="8">
        <v>85.5</v>
      </c>
      <c r="I74" s="8">
        <v>176.5</v>
      </c>
      <c r="J74" s="14">
        <f t="shared" si="19"/>
        <v>23.533333333333335</v>
      </c>
      <c r="K74" s="14">
        <v>88.9</v>
      </c>
      <c r="L74" s="15">
        <f t="shared" si="20"/>
        <v>53.34</v>
      </c>
      <c r="M74" s="14">
        <f t="shared" si="21"/>
        <v>76.87333333333333</v>
      </c>
      <c r="N74" s="8">
        <v>2</v>
      </c>
    </row>
    <row r="75" spans="1:14" ht="30" customHeight="1">
      <c r="A75" s="18" t="s">
        <v>293</v>
      </c>
      <c r="B75" s="18" t="s">
        <v>294</v>
      </c>
      <c r="C75" s="21" t="s">
        <v>287</v>
      </c>
      <c r="D75" s="19" t="s">
        <v>268</v>
      </c>
      <c r="E75" s="20" t="s">
        <v>288</v>
      </c>
      <c r="F75" s="20" t="s">
        <v>295</v>
      </c>
      <c r="G75" s="8">
        <v>90.5</v>
      </c>
      <c r="H75" s="8">
        <v>80.5</v>
      </c>
      <c r="I75" s="8">
        <v>171</v>
      </c>
      <c r="J75" s="14">
        <f t="shared" si="19"/>
        <v>22.8</v>
      </c>
      <c r="K75" s="14">
        <v>84.5</v>
      </c>
      <c r="L75" s="15">
        <f t="shared" si="20"/>
        <v>50.699999999999996</v>
      </c>
      <c r="M75" s="14">
        <f t="shared" si="21"/>
        <v>73.5</v>
      </c>
      <c r="N75" s="8">
        <v>3</v>
      </c>
    </row>
    <row r="76" spans="1:14" ht="30" customHeight="1">
      <c r="A76" s="18" t="s">
        <v>296</v>
      </c>
      <c r="B76" s="18" t="s">
        <v>297</v>
      </c>
      <c r="C76" s="21" t="s">
        <v>298</v>
      </c>
      <c r="D76" s="19" t="s">
        <v>268</v>
      </c>
      <c r="E76" s="20" t="s">
        <v>299</v>
      </c>
      <c r="F76" s="20" t="s">
        <v>300</v>
      </c>
      <c r="G76" s="8">
        <v>102.5</v>
      </c>
      <c r="H76" s="8">
        <v>66.5</v>
      </c>
      <c r="I76" s="8">
        <v>169</v>
      </c>
      <c r="J76" s="14">
        <f t="shared" si="19"/>
        <v>22.533333333333335</v>
      </c>
      <c r="K76" s="14">
        <v>83.8</v>
      </c>
      <c r="L76" s="15">
        <f t="shared" si="20"/>
        <v>50.279999999999994</v>
      </c>
      <c r="M76" s="14">
        <f t="shared" si="21"/>
        <v>72.81333333333333</v>
      </c>
      <c r="N76" s="8">
        <v>1</v>
      </c>
    </row>
    <row r="77" spans="1:14" ht="30" customHeight="1">
      <c r="A77" s="18" t="s">
        <v>301</v>
      </c>
      <c r="B77" s="18" t="s">
        <v>302</v>
      </c>
      <c r="C77" s="21" t="s">
        <v>298</v>
      </c>
      <c r="D77" s="19" t="s">
        <v>268</v>
      </c>
      <c r="E77" s="20" t="s">
        <v>299</v>
      </c>
      <c r="F77" s="20" t="s">
        <v>303</v>
      </c>
      <c r="G77" s="8">
        <v>77</v>
      </c>
      <c r="H77" s="8">
        <v>82.5</v>
      </c>
      <c r="I77" s="8">
        <v>159.5</v>
      </c>
      <c r="J77" s="14">
        <f t="shared" si="19"/>
        <v>21.266666666666666</v>
      </c>
      <c r="K77" s="14">
        <v>85.5</v>
      </c>
      <c r="L77" s="15">
        <f t="shared" si="20"/>
        <v>51.3</v>
      </c>
      <c r="M77" s="14">
        <f t="shared" si="21"/>
        <v>72.56666666666666</v>
      </c>
      <c r="N77" s="8">
        <v>2</v>
      </c>
    </row>
    <row r="78" spans="1:14" ht="30" customHeight="1">
      <c r="A78" s="18" t="s">
        <v>304</v>
      </c>
      <c r="B78" s="18" t="s">
        <v>305</v>
      </c>
      <c r="C78" s="21" t="s">
        <v>298</v>
      </c>
      <c r="D78" s="19" t="s">
        <v>268</v>
      </c>
      <c r="E78" s="20" t="s">
        <v>299</v>
      </c>
      <c r="F78" s="20" t="s">
        <v>306</v>
      </c>
      <c r="G78" s="8">
        <v>78.5</v>
      </c>
      <c r="H78" s="8">
        <v>73.5</v>
      </c>
      <c r="I78" s="8">
        <v>152</v>
      </c>
      <c r="J78" s="14">
        <f t="shared" si="19"/>
        <v>20.266666666666666</v>
      </c>
      <c r="K78" s="14">
        <v>81.2</v>
      </c>
      <c r="L78" s="15">
        <f t="shared" si="20"/>
        <v>48.72</v>
      </c>
      <c r="M78" s="14">
        <f t="shared" si="21"/>
        <v>68.98666666666666</v>
      </c>
      <c r="N78" s="8">
        <v>3</v>
      </c>
    </row>
    <row r="79" spans="1:14" ht="30" customHeight="1">
      <c r="A79" s="8" t="s">
        <v>307</v>
      </c>
      <c r="B79" s="18" t="s">
        <v>308</v>
      </c>
      <c r="C79" s="11" t="s">
        <v>309</v>
      </c>
      <c r="D79" s="9" t="s">
        <v>268</v>
      </c>
      <c r="E79" s="10">
        <v>14208890501</v>
      </c>
      <c r="F79" s="20" t="s">
        <v>310</v>
      </c>
      <c r="G79" s="8">
        <v>89</v>
      </c>
      <c r="H79" s="8">
        <v>90.5</v>
      </c>
      <c r="I79" s="8">
        <v>179.5</v>
      </c>
      <c r="J79" s="14">
        <v>23.93</v>
      </c>
      <c r="K79" s="14">
        <v>91.8</v>
      </c>
      <c r="L79" s="15">
        <f t="shared" si="20"/>
        <v>55.08</v>
      </c>
      <c r="M79" s="14">
        <f t="shared" si="21"/>
        <v>79.00999999999999</v>
      </c>
      <c r="N79" s="8">
        <v>1</v>
      </c>
    </row>
    <row r="80" spans="1:14" ht="30" customHeight="1">
      <c r="A80" s="18" t="s">
        <v>311</v>
      </c>
      <c r="B80" s="18" t="s">
        <v>312</v>
      </c>
      <c r="C80" s="21" t="s">
        <v>309</v>
      </c>
      <c r="D80" s="19" t="s">
        <v>268</v>
      </c>
      <c r="E80" s="20" t="s">
        <v>313</v>
      </c>
      <c r="F80" s="20" t="s">
        <v>314</v>
      </c>
      <c r="G80" s="8">
        <v>104.5</v>
      </c>
      <c r="H80" s="8">
        <v>86</v>
      </c>
      <c r="I80" s="8">
        <v>190.5</v>
      </c>
      <c r="J80" s="14">
        <f>I80/3*0.4</f>
        <v>25.400000000000002</v>
      </c>
      <c r="K80" s="14">
        <v>86.6</v>
      </c>
      <c r="L80" s="15">
        <f t="shared" si="20"/>
        <v>51.959999999999994</v>
      </c>
      <c r="M80" s="14">
        <f t="shared" si="21"/>
        <v>77.36</v>
      </c>
      <c r="N80" s="8">
        <v>2</v>
      </c>
    </row>
    <row r="81" spans="1:14" ht="30" customHeight="1">
      <c r="A81" s="18" t="s">
        <v>315</v>
      </c>
      <c r="B81" s="18" t="s">
        <v>316</v>
      </c>
      <c r="C81" s="21" t="s">
        <v>309</v>
      </c>
      <c r="D81" s="19" t="s">
        <v>268</v>
      </c>
      <c r="E81" s="20" t="s">
        <v>313</v>
      </c>
      <c r="F81" s="20" t="s">
        <v>317</v>
      </c>
      <c r="G81" s="8">
        <v>86.5</v>
      </c>
      <c r="H81" s="8">
        <v>101</v>
      </c>
      <c r="I81" s="8">
        <v>187.5</v>
      </c>
      <c r="J81" s="14">
        <f>I81/3*0.4</f>
        <v>25</v>
      </c>
      <c r="K81" s="14" t="s">
        <v>32</v>
      </c>
      <c r="L81" s="15"/>
      <c r="M81" s="14"/>
      <c r="N81" s="8"/>
    </row>
    <row r="82" spans="1:14" ht="30" customHeight="1">
      <c r="A82" s="18" t="s">
        <v>318</v>
      </c>
      <c r="B82" s="18" t="s">
        <v>319</v>
      </c>
      <c r="C82" s="21" t="s">
        <v>320</v>
      </c>
      <c r="D82" s="19" t="s">
        <v>268</v>
      </c>
      <c r="E82" s="20" t="s">
        <v>321</v>
      </c>
      <c r="F82" s="20" t="s">
        <v>322</v>
      </c>
      <c r="G82" s="8">
        <v>94</v>
      </c>
      <c r="H82" s="8">
        <v>92</v>
      </c>
      <c r="I82" s="8">
        <v>186</v>
      </c>
      <c r="J82" s="14">
        <f>I82/3*0.4</f>
        <v>24.8</v>
      </c>
      <c r="K82" s="14">
        <v>89.5</v>
      </c>
      <c r="L82" s="15">
        <f>K82*0.6</f>
        <v>53.699999999999996</v>
      </c>
      <c r="M82" s="14">
        <f>J82+L82</f>
        <v>78.5</v>
      </c>
      <c r="N82" s="8">
        <v>1</v>
      </c>
    </row>
    <row r="83" spans="1:14" ht="30" customHeight="1">
      <c r="A83" s="18" t="s">
        <v>323</v>
      </c>
      <c r="B83" s="18" t="s">
        <v>324</v>
      </c>
      <c r="C83" s="21" t="s">
        <v>320</v>
      </c>
      <c r="D83" s="19" t="s">
        <v>268</v>
      </c>
      <c r="E83" s="20" t="s">
        <v>321</v>
      </c>
      <c r="F83" s="20" t="s">
        <v>325</v>
      </c>
      <c r="G83" s="8">
        <v>90.5</v>
      </c>
      <c r="H83" s="8">
        <v>83.5</v>
      </c>
      <c r="I83" s="8">
        <v>174</v>
      </c>
      <c r="J83" s="14">
        <f>I83/3*0.4</f>
        <v>23.200000000000003</v>
      </c>
      <c r="K83" s="14">
        <v>84.8</v>
      </c>
      <c r="L83" s="15">
        <f>K83*0.6</f>
        <v>50.879999999999995</v>
      </c>
      <c r="M83" s="14">
        <f>J83+L83</f>
        <v>74.08</v>
      </c>
      <c r="N83" s="8">
        <v>2</v>
      </c>
    </row>
    <row r="84" spans="1:14" ht="30" customHeight="1">
      <c r="A84" s="18" t="s">
        <v>326</v>
      </c>
      <c r="B84" s="18" t="s">
        <v>327</v>
      </c>
      <c r="C84" s="21" t="s">
        <v>320</v>
      </c>
      <c r="D84" s="19" t="s">
        <v>268</v>
      </c>
      <c r="E84" s="20" t="s">
        <v>321</v>
      </c>
      <c r="F84" s="20" t="s">
        <v>328</v>
      </c>
      <c r="G84" s="8">
        <v>74.5</v>
      </c>
      <c r="H84" s="8">
        <v>89.5</v>
      </c>
      <c r="I84" s="8">
        <v>164</v>
      </c>
      <c r="J84" s="14">
        <f>I84/3*0.4</f>
        <v>21.866666666666667</v>
      </c>
      <c r="K84" s="14">
        <v>83.9</v>
      </c>
      <c r="L84" s="15">
        <f>K84*0.6</f>
        <v>50.34</v>
      </c>
      <c r="M84" s="14">
        <f>J84+L84</f>
        <v>72.20666666666668</v>
      </c>
      <c r="N84" s="8">
        <v>3</v>
      </c>
    </row>
    <row r="85" spans="5:6" ht="12">
      <c r="E85" s="16"/>
      <c r="F85" s="16"/>
    </row>
    <row r="86" spans="5:6" ht="12">
      <c r="E86" s="16"/>
      <c r="F86" s="16"/>
    </row>
    <row r="87" spans="5:6" ht="12">
      <c r="E87" s="16"/>
      <c r="F87" s="16"/>
    </row>
    <row r="88" spans="5:6" ht="12">
      <c r="E88" s="16"/>
      <c r="F88" s="16"/>
    </row>
    <row r="89" spans="5:6" ht="12">
      <c r="E89" s="16"/>
      <c r="F89" s="16"/>
    </row>
    <row r="90" spans="5:6" ht="12">
      <c r="E90" s="16"/>
      <c r="F90" s="16"/>
    </row>
    <row r="91" spans="5:6" ht="12">
      <c r="E91" s="16"/>
      <c r="F91" s="16"/>
    </row>
    <row r="92" spans="5:6" ht="12">
      <c r="E92" s="16"/>
      <c r="F92" s="16"/>
    </row>
    <row r="93" spans="5:6" ht="12">
      <c r="E93" s="16"/>
      <c r="F93" s="16"/>
    </row>
    <row r="94" spans="5:6" ht="12">
      <c r="E94" s="16"/>
      <c r="F94" s="16"/>
    </row>
    <row r="95" spans="5:6" ht="12">
      <c r="E95" s="16"/>
      <c r="F95" s="16"/>
    </row>
    <row r="96" spans="5:6" ht="12">
      <c r="E96" s="16"/>
      <c r="F96" s="16"/>
    </row>
    <row r="97" spans="5:6" ht="12">
      <c r="E97" s="16"/>
      <c r="F97" s="16"/>
    </row>
    <row r="98" spans="5:6" ht="12">
      <c r="E98" s="16"/>
      <c r="F98" s="16"/>
    </row>
    <row r="99" spans="5:6" ht="12">
      <c r="E99" s="16"/>
      <c r="F99" s="16"/>
    </row>
    <row r="100" spans="5:6" ht="12">
      <c r="E100" s="16"/>
      <c r="F100" s="16"/>
    </row>
    <row r="101" spans="5:6" ht="12">
      <c r="E101" s="16"/>
      <c r="F101" s="16"/>
    </row>
  </sheetData>
  <sheetProtection/>
  <mergeCells count="1">
    <mergeCell ref="A1:N1"/>
  </mergeCells>
  <printOptions/>
  <pageMargins left="0.51" right="0.31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jmlx</cp:lastModifiedBy>
  <dcterms:created xsi:type="dcterms:W3CDTF">2016-07-27T09:04:00Z</dcterms:created>
  <dcterms:modified xsi:type="dcterms:W3CDTF">2016-08-06T03:14:18Z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