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tabRatio="690" activeTab="0"/>
  </bookViews>
  <sheets>
    <sheet name="新闻记者岗位" sheetId="1" r:id="rId1"/>
  </sheets>
  <definedNames>
    <definedName name="_xlnm._FilterDatabase" localSheetId="0" hidden="1">'新闻记者岗位'!$A$3:$K$57</definedName>
    <definedName name="荆门">#REF!</definedName>
  </definedNames>
  <calcPr fullCalcOnLoad="1"/>
</workbook>
</file>

<file path=xl/sharedStrings.xml><?xml version="1.0" encoding="utf-8"?>
<sst xmlns="http://schemas.openxmlformats.org/spreadsheetml/2006/main" count="229" uniqueCount="70">
  <si>
    <t>附件3：</t>
  </si>
  <si>
    <t>荆门日报传媒集团新闻记者岗位综合成绩表</t>
  </si>
  <si>
    <t>姓名</t>
  </si>
  <si>
    <t>招聘单位</t>
  </si>
  <si>
    <t>岗位数</t>
  </si>
  <si>
    <t>岗位名称</t>
  </si>
  <si>
    <t>岗位代码</t>
  </si>
  <si>
    <t>笔试成绩</t>
  </si>
  <si>
    <t>笔试折后分（含政策性加分）</t>
  </si>
  <si>
    <t>面试成绩</t>
  </si>
  <si>
    <t>面试折后分</t>
  </si>
  <si>
    <t>综合成绩</t>
  </si>
  <si>
    <t>岗位排名</t>
  </si>
  <si>
    <t>周桂</t>
  </si>
  <si>
    <t>荆门日报传媒集团</t>
  </si>
  <si>
    <t>新闻记者</t>
  </si>
  <si>
    <t>14208160101</t>
  </si>
  <si>
    <t>代忠勇</t>
  </si>
  <si>
    <t>吕书慧</t>
  </si>
  <si>
    <t>钟涛</t>
  </si>
  <si>
    <t>彭文洁</t>
  </si>
  <si>
    <t>邓琼</t>
  </si>
  <si>
    <t>周小丹</t>
  </si>
  <si>
    <t>方丽荣</t>
  </si>
  <si>
    <t>章辉</t>
  </si>
  <si>
    <t>杨向</t>
  </si>
  <si>
    <t>李蕾蕾</t>
  </si>
  <si>
    <t>唐莹</t>
  </si>
  <si>
    <t>彭迎兵</t>
  </si>
  <si>
    <t>周慧慧</t>
  </si>
  <si>
    <t>张伟</t>
  </si>
  <si>
    <t>邓欣慧</t>
  </si>
  <si>
    <t>张冬梅</t>
  </si>
  <si>
    <t>周围</t>
  </si>
  <si>
    <t>杨健</t>
  </si>
  <si>
    <t>高先勇</t>
  </si>
  <si>
    <t>张云峰</t>
  </si>
  <si>
    <t>张爱华</t>
  </si>
  <si>
    <t>邹阳</t>
  </si>
  <si>
    <t>邓琳玲</t>
  </si>
  <si>
    <t>陈治军</t>
  </si>
  <si>
    <t>李力</t>
  </si>
  <si>
    <t>张义</t>
  </si>
  <si>
    <t>魏燕莉</t>
  </si>
  <si>
    <t>郑晓东</t>
  </si>
  <si>
    <t>袁幼松</t>
  </si>
  <si>
    <t>刘璐</t>
  </si>
  <si>
    <t>郭立</t>
  </si>
  <si>
    <t>裴顺峰</t>
  </si>
  <si>
    <t>吴兰艳</t>
  </si>
  <si>
    <t>王若琨</t>
  </si>
  <si>
    <t>刘伟峙</t>
  </si>
  <si>
    <t>付永锡</t>
  </si>
  <si>
    <t>张文</t>
  </si>
  <si>
    <t>陈琳</t>
  </si>
  <si>
    <t>刘阳刚</t>
  </si>
  <si>
    <t>丁东明</t>
  </si>
  <si>
    <t>李晓雪</t>
  </si>
  <si>
    <t>伍丹</t>
  </si>
  <si>
    <t>周红莲</t>
  </si>
  <si>
    <t>郑海州</t>
  </si>
  <si>
    <t>孟亚利</t>
  </si>
  <si>
    <t>胡娟娟</t>
  </si>
  <si>
    <t>彭文莉</t>
  </si>
  <si>
    <t>刘娇</t>
  </si>
  <si>
    <t>张彩云</t>
  </si>
  <si>
    <t>易荣荣</t>
  </si>
  <si>
    <t>杨涛</t>
  </si>
  <si>
    <t>熊玺</t>
  </si>
  <si>
    <t>李小磊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</si>
</sst>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0">
    <font>
      <sz val="10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SheetLayoutView="100" zoomScalePageLayoutView="0" workbookViewId="0" topLeftCell="A1">
      <selection activeCell="A2" sqref="A2:J2"/>
    </sheetView>
  </sheetViews>
  <sheetFormatPr defaultColWidth="9.140625" defaultRowHeight="12"/>
  <cols>
    <col min="1" max="1" width="9.140625" style="2" customWidth="1"/>
    <col min="2" max="2" width="16.421875" style="2" customWidth="1"/>
    <col min="3" max="7" width="9.140625" style="2" customWidth="1"/>
    <col min="8" max="8" width="9.140625" style="3" customWidth="1"/>
    <col min="9" max="16384" width="9.140625" style="2" customWidth="1"/>
  </cols>
  <sheetData>
    <row r="1" spans="1:10" s="1" customFormat="1" ht="21" customHeight="1">
      <c r="A1" s="4" t="s">
        <v>0</v>
      </c>
      <c r="G1" s="5"/>
      <c r="H1" s="6"/>
      <c r="I1" s="5"/>
      <c r="J1" s="5"/>
    </row>
    <row r="2" spans="1:10" s="1" customFormat="1" ht="51" customHeight="1">
      <c r="A2" s="11" t="s">
        <v>1</v>
      </c>
      <c r="B2" s="11"/>
      <c r="C2" s="11"/>
      <c r="D2" s="11"/>
      <c r="E2" s="11"/>
      <c r="F2" s="11"/>
      <c r="G2" s="11"/>
      <c r="H2" s="12"/>
      <c r="I2" s="11"/>
      <c r="J2" s="11"/>
    </row>
    <row r="3" spans="1:11" s="1" customFormat="1" ht="46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0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7" t="s">
        <v>12</v>
      </c>
    </row>
    <row r="4" spans="1:11" s="1" customFormat="1" ht="27.75" customHeight="1">
      <c r="A4" s="7" t="s">
        <v>13</v>
      </c>
      <c r="B4" s="7" t="s">
        <v>14</v>
      </c>
      <c r="C4" s="13">
        <v>18</v>
      </c>
      <c r="D4" s="7" t="s">
        <v>15</v>
      </c>
      <c r="E4" s="7" t="s">
        <v>16</v>
      </c>
      <c r="F4" s="7">
        <v>221</v>
      </c>
      <c r="G4" s="8">
        <f aca="true" t="shared" si="0" ref="G4:G57">F4/3*0.4</f>
        <v>29.46666666666667</v>
      </c>
      <c r="H4" s="9">
        <v>89</v>
      </c>
      <c r="I4" s="8">
        <f aca="true" t="shared" si="1" ref="I4:I57">H4*0.6</f>
        <v>53.4</v>
      </c>
      <c r="J4" s="8">
        <f aca="true" t="shared" si="2" ref="J4:J57">I4+G4</f>
        <v>82.86666666666667</v>
      </c>
      <c r="K4" s="7">
        <f aca="true" t="shared" si="3" ref="K4:K35">RANK(J4,$J$4:$J$57)</f>
        <v>1</v>
      </c>
    </row>
    <row r="5" spans="1:11" s="1" customFormat="1" ht="27.75" customHeight="1">
      <c r="A5" s="7" t="s">
        <v>17</v>
      </c>
      <c r="B5" s="7" t="s">
        <v>14</v>
      </c>
      <c r="C5" s="13"/>
      <c r="D5" s="7" t="s">
        <v>15</v>
      </c>
      <c r="E5" s="7" t="s">
        <v>16</v>
      </c>
      <c r="F5" s="7">
        <v>202</v>
      </c>
      <c r="G5" s="8">
        <f t="shared" si="0"/>
        <v>26.933333333333334</v>
      </c>
      <c r="H5" s="9">
        <v>90.6</v>
      </c>
      <c r="I5" s="8">
        <f t="shared" si="1"/>
        <v>54.35999999999999</v>
      </c>
      <c r="J5" s="8">
        <f t="shared" si="2"/>
        <v>81.29333333333332</v>
      </c>
      <c r="K5" s="7">
        <f t="shared" si="3"/>
        <v>2</v>
      </c>
    </row>
    <row r="6" spans="1:11" s="1" customFormat="1" ht="27.75" customHeight="1">
      <c r="A6" s="7" t="s">
        <v>18</v>
      </c>
      <c r="B6" s="7" t="s">
        <v>14</v>
      </c>
      <c r="C6" s="13"/>
      <c r="D6" s="7" t="s">
        <v>15</v>
      </c>
      <c r="E6" s="7" t="s">
        <v>16</v>
      </c>
      <c r="F6" s="7">
        <v>213.5</v>
      </c>
      <c r="G6" s="8">
        <f t="shared" si="0"/>
        <v>28.46666666666667</v>
      </c>
      <c r="H6" s="9">
        <v>87.8</v>
      </c>
      <c r="I6" s="8">
        <f t="shared" si="1"/>
        <v>52.68</v>
      </c>
      <c r="J6" s="8">
        <f t="shared" si="2"/>
        <v>81.14666666666668</v>
      </c>
      <c r="K6" s="7">
        <f t="shared" si="3"/>
        <v>3</v>
      </c>
    </row>
    <row r="7" spans="1:11" s="1" customFormat="1" ht="27.75" customHeight="1">
      <c r="A7" s="7" t="s">
        <v>19</v>
      </c>
      <c r="B7" s="7" t="s">
        <v>14</v>
      </c>
      <c r="C7" s="13"/>
      <c r="D7" s="7" t="s">
        <v>15</v>
      </c>
      <c r="E7" s="7" t="s">
        <v>16</v>
      </c>
      <c r="F7" s="7">
        <v>194.5</v>
      </c>
      <c r="G7" s="8">
        <f t="shared" si="0"/>
        <v>25.933333333333334</v>
      </c>
      <c r="H7" s="9">
        <v>89.4</v>
      </c>
      <c r="I7" s="8">
        <f t="shared" si="1"/>
        <v>53.64</v>
      </c>
      <c r="J7" s="8">
        <f t="shared" si="2"/>
        <v>79.57333333333334</v>
      </c>
      <c r="K7" s="7">
        <f t="shared" si="3"/>
        <v>4</v>
      </c>
    </row>
    <row r="8" spans="1:11" s="1" customFormat="1" ht="27.75" customHeight="1">
      <c r="A8" s="7" t="s">
        <v>20</v>
      </c>
      <c r="B8" s="7" t="s">
        <v>14</v>
      </c>
      <c r="C8" s="13"/>
      <c r="D8" s="7" t="s">
        <v>15</v>
      </c>
      <c r="E8" s="7" t="s">
        <v>16</v>
      </c>
      <c r="F8" s="7">
        <v>196.5</v>
      </c>
      <c r="G8" s="8">
        <f t="shared" si="0"/>
        <v>26.200000000000003</v>
      </c>
      <c r="H8" s="9">
        <v>88.6</v>
      </c>
      <c r="I8" s="8">
        <f t="shared" si="1"/>
        <v>53.16</v>
      </c>
      <c r="J8" s="8">
        <f t="shared" si="2"/>
        <v>79.36</v>
      </c>
      <c r="K8" s="7">
        <f t="shared" si="3"/>
        <v>5</v>
      </c>
    </row>
    <row r="9" spans="1:11" s="1" customFormat="1" ht="27.75" customHeight="1">
      <c r="A9" s="7" t="s">
        <v>21</v>
      </c>
      <c r="B9" s="7" t="s">
        <v>14</v>
      </c>
      <c r="C9" s="13"/>
      <c r="D9" s="7" t="s">
        <v>15</v>
      </c>
      <c r="E9" s="7" t="s">
        <v>16</v>
      </c>
      <c r="F9" s="7">
        <v>196</v>
      </c>
      <c r="G9" s="8">
        <f t="shared" si="0"/>
        <v>26.133333333333333</v>
      </c>
      <c r="H9" s="9">
        <v>87.8</v>
      </c>
      <c r="I9" s="8">
        <f t="shared" si="1"/>
        <v>52.68</v>
      </c>
      <c r="J9" s="8">
        <f t="shared" si="2"/>
        <v>78.81333333333333</v>
      </c>
      <c r="K9" s="7">
        <f t="shared" si="3"/>
        <v>6</v>
      </c>
    </row>
    <row r="10" spans="1:11" s="1" customFormat="1" ht="27.75" customHeight="1">
      <c r="A10" s="7" t="s">
        <v>22</v>
      </c>
      <c r="B10" s="7" t="s">
        <v>14</v>
      </c>
      <c r="C10" s="13"/>
      <c r="D10" s="7" t="s">
        <v>15</v>
      </c>
      <c r="E10" s="7" t="s">
        <v>16</v>
      </c>
      <c r="F10" s="7">
        <v>204</v>
      </c>
      <c r="G10" s="8">
        <f t="shared" si="0"/>
        <v>27.200000000000003</v>
      </c>
      <c r="H10" s="9">
        <v>85.6</v>
      </c>
      <c r="I10" s="8">
        <f t="shared" si="1"/>
        <v>51.35999999999999</v>
      </c>
      <c r="J10" s="8">
        <f t="shared" si="2"/>
        <v>78.56</v>
      </c>
      <c r="K10" s="7">
        <f t="shared" si="3"/>
        <v>7</v>
      </c>
    </row>
    <row r="11" spans="1:11" s="1" customFormat="1" ht="27.75" customHeight="1">
      <c r="A11" s="7" t="s">
        <v>23</v>
      </c>
      <c r="B11" s="7" t="s">
        <v>14</v>
      </c>
      <c r="C11" s="13"/>
      <c r="D11" s="7" t="s">
        <v>15</v>
      </c>
      <c r="E11" s="7" t="s">
        <v>16</v>
      </c>
      <c r="F11" s="7">
        <v>194.5</v>
      </c>
      <c r="G11" s="8">
        <f t="shared" si="0"/>
        <v>25.933333333333334</v>
      </c>
      <c r="H11" s="9">
        <v>87.4</v>
      </c>
      <c r="I11" s="8">
        <f t="shared" si="1"/>
        <v>52.440000000000005</v>
      </c>
      <c r="J11" s="8">
        <f t="shared" si="2"/>
        <v>78.37333333333333</v>
      </c>
      <c r="K11" s="7">
        <f t="shared" si="3"/>
        <v>8</v>
      </c>
    </row>
    <row r="12" spans="1:11" s="1" customFormat="1" ht="27.75" customHeight="1">
      <c r="A12" s="7" t="s">
        <v>24</v>
      </c>
      <c r="B12" s="7" t="s">
        <v>14</v>
      </c>
      <c r="C12" s="13"/>
      <c r="D12" s="7" t="s">
        <v>15</v>
      </c>
      <c r="E12" s="7" t="s">
        <v>16</v>
      </c>
      <c r="F12" s="7">
        <v>204</v>
      </c>
      <c r="G12" s="8">
        <f t="shared" si="0"/>
        <v>27.200000000000003</v>
      </c>
      <c r="H12" s="9">
        <v>85.2</v>
      </c>
      <c r="I12" s="8">
        <f t="shared" si="1"/>
        <v>51.12</v>
      </c>
      <c r="J12" s="8">
        <f t="shared" si="2"/>
        <v>78.32</v>
      </c>
      <c r="K12" s="7">
        <f t="shared" si="3"/>
        <v>9</v>
      </c>
    </row>
    <row r="13" spans="1:11" s="1" customFormat="1" ht="27.75" customHeight="1">
      <c r="A13" s="7" t="s">
        <v>25</v>
      </c>
      <c r="B13" s="7" t="s">
        <v>14</v>
      </c>
      <c r="C13" s="13"/>
      <c r="D13" s="7" t="s">
        <v>15</v>
      </c>
      <c r="E13" s="7" t="s">
        <v>16</v>
      </c>
      <c r="F13" s="7">
        <v>199</v>
      </c>
      <c r="G13" s="8">
        <f t="shared" si="0"/>
        <v>26.53333333333333</v>
      </c>
      <c r="H13" s="9">
        <v>85.6</v>
      </c>
      <c r="I13" s="8">
        <f t="shared" si="1"/>
        <v>51.35999999999999</v>
      </c>
      <c r="J13" s="8">
        <f t="shared" si="2"/>
        <v>77.89333333333332</v>
      </c>
      <c r="K13" s="7">
        <f t="shared" si="3"/>
        <v>10</v>
      </c>
    </row>
    <row r="14" spans="1:11" s="1" customFormat="1" ht="27.75" customHeight="1">
      <c r="A14" s="7" t="s">
        <v>26</v>
      </c>
      <c r="B14" s="7" t="s">
        <v>14</v>
      </c>
      <c r="C14" s="13"/>
      <c r="D14" s="7" t="s">
        <v>15</v>
      </c>
      <c r="E14" s="7" t="s">
        <v>16</v>
      </c>
      <c r="F14" s="7">
        <v>185</v>
      </c>
      <c r="G14" s="8">
        <f t="shared" si="0"/>
        <v>24.666666666666668</v>
      </c>
      <c r="H14" s="9">
        <v>87.2</v>
      </c>
      <c r="I14" s="8">
        <f t="shared" si="1"/>
        <v>52.32</v>
      </c>
      <c r="J14" s="8">
        <f t="shared" si="2"/>
        <v>76.98666666666666</v>
      </c>
      <c r="K14" s="7">
        <f t="shared" si="3"/>
        <v>11</v>
      </c>
    </row>
    <row r="15" spans="1:11" s="1" customFormat="1" ht="27.75" customHeight="1">
      <c r="A15" s="7" t="s">
        <v>27</v>
      </c>
      <c r="B15" s="7" t="s">
        <v>14</v>
      </c>
      <c r="C15" s="13"/>
      <c r="D15" s="7" t="s">
        <v>15</v>
      </c>
      <c r="E15" s="7" t="s">
        <v>16</v>
      </c>
      <c r="F15" s="7">
        <v>179.5</v>
      </c>
      <c r="G15" s="8">
        <f t="shared" si="0"/>
        <v>23.933333333333337</v>
      </c>
      <c r="H15" s="9">
        <v>87.8</v>
      </c>
      <c r="I15" s="8">
        <f t="shared" si="1"/>
        <v>52.68</v>
      </c>
      <c r="J15" s="8">
        <f t="shared" si="2"/>
        <v>76.61333333333334</v>
      </c>
      <c r="K15" s="7">
        <f t="shared" si="3"/>
        <v>12</v>
      </c>
    </row>
    <row r="16" spans="1:11" s="1" customFormat="1" ht="27.75" customHeight="1">
      <c r="A16" s="7" t="s">
        <v>28</v>
      </c>
      <c r="B16" s="7" t="s">
        <v>14</v>
      </c>
      <c r="C16" s="13"/>
      <c r="D16" s="7" t="s">
        <v>15</v>
      </c>
      <c r="E16" s="7" t="s">
        <v>16</v>
      </c>
      <c r="F16" s="7">
        <v>191</v>
      </c>
      <c r="G16" s="8">
        <f t="shared" si="0"/>
        <v>25.46666666666667</v>
      </c>
      <c r="H16" s="9">
        <v>85.2</v>
      </c>
      <c r="I16" s="8">
        <f t="shared" si="1"/>
        <v>51.12</v>
      </c>
      <c r="J16" s="8">
        <f t="shared" si="2"/>
        <v>76.58666666666667</v>
      </c>
      <c r="K16" s="7">
        <f t="shared" si="3"/>
        <v>13</v>
      </c>
    </row>
    <row r="17" spans="1:11" s="1" customFormat="1" ht="27.75" customHeight="1">
      <c r="A17" s="7" t="s">
        <v>29</v>
      </c>
      <c r="B17" s="7" t="s">
        <v>14</v>
      </c>
      <c r="C17" s="13"/>
      <c r="D17" s="7" t="s">
        <v>15</v>
      </c>
      <c r="E17" s="7" t="s">
        <v>16</v>
      </c>
      <c r="F17" s="7">
        <v>176</v>
      </c>
      <c r="G17" s="8">
        <f t="shared" si="0"/>
        <v>23.46666666666667</v>
      </c>
      <c r="H17" s="9">
        <v>88</v>
      </c>
      <c r="I17" s="8">
        <f t="shared" si="1"/>
        <v>52.8</v>
      </c>
      <c r="J17" s="8">
        <f t="shared" si="2"/>
        <v>76.26666666666667</v>
      </c>
      <c r="K17" s="7">
        <f t="shared" si="3"/>
        <v>14</v>
      </c>
    </row>
    <row r="18" spans="1:11" s="1" customFormat="1" ht="27.75" customHeight="1">
      <c r="A18" s="7" t="s">
        <v>30</v>
      </c>
      <c r="B18" s="7" t="s">
        <v>14</v>
      </c>
      <c r="C18" s="13"/>
      <c r="D18" s="7" t="s">
        <v>15</v>
      </c>
      <c r="E18" s="7" t="s">
        <v>16</v>
      </c>
      <c r="F18" s="7">
        <v>195.5</v>
      </c>
      <c r="G18" s="8">
        <f t="shared" si="0"/>
        <v>26.06666666666667</v>
      </c>
      <c r="H18" s="9">
        <v>83.4</v>
      </c>
      <c r="I18" s="8">
        <f t="shared" si="1"/>
        <v>50.04</v>
      </c>
      <c r="J18" s="8">
        <f t="shared" si="2"/>
        <v>76.10666666666667</v>
      </c>
      <c r="K18" s="7">
        <f t="shared" si="3"/>
        <v>15</v>
      </c>
    </row>
    <row r="19" spans="1:11" s="1" customFormat="1" ht="27.75" customHeight="1">
      <c r="A19" s="7" t="s">
        <v>31</v>
      </c>
      <c r="B19" s="7" t="s">
        <v>14</v>
      </c>
      <c r="C19" s="13"/>
      <c r="D19" s="7" t="s">
        <v>15</v>
      </c>
      <c r="E19" s="7" t="s">
        <v>16</v>
      </c>
      <c r="F19" s="7">
        <v>194.5</v>
      </c>
      <c r="G19" s="8">
        <f t="shared" si="0"/>
        <v>25.933333333333334</v>
      </c>
      <c r="H19" s="9">
        <v>83.6</v>
      </c>
      <c r="I19" s="8">
        <f t="shared" si="1"/>
        <v>50.16</v>
      </c>
      <c r="J19" s="8">
        <f t="shared" si="2"/>
        <v>76.09333333333333</v>
      </c>
      <c r="K19" s="7">
        <f t="shared" si="3"/>
        <v>16</v>
      </c>
    </row>
    <row r="20" spans="1:11" s="1" customFormat="1" ht="27.75" customHeight="1">
      <c r="A20" s="7" t="s">
        <v>32</v>
      </c>
      <c r="B20" s="7" t="s">
        <v>14</v>
      </c>
      <c r="C20" s="13"/>
      <c r="D20" s="7" t="s">
        <v>15</v>
      </c>
      <c r="E20" s="7" t="s">
        <v>16</v>
      </c>
      <c r="F20" s="7">
        <v>213.5</v>
      </c>
      <c r="G20" s="8">
        <f t="shared" si="0"/>
        <v>28.46666666666667</v>
      </c>
      <c r="H20" s="9">
        <v>78.8</v>
      </c>
      <c r="I20" s="8">
        <f t="shared" si="1"/>
        <v>47.279999999999994</v>
      </c>
      <c r="J20" s="8">
        <f t="shared" si="2"/>
        <v>75.74666666666667</v>
      </c>
      <c r="K20" s="7">
        <f t="shared" si="3"/>
        <v>17</v>
      </c>
    </row>
    <row r="21" spans="1:11" s="1" customFormat="1" ht="27.75" customHeight="1">
      <c r="A21" s="7" t="s">
        <v>33</v>
      </c>
      <c r="B21" s="7" t="s">
        <v>14</v>
      </c>
      <c r="C21" s="13"/>
      <c r="D21" s="7" t="s">
        <v>15</v>
      </c>
      <c r="E21" s="7" t="s">
        <v>16</v>
      </c>
      <c r="F21" s="7">
        <v>207.5</v>
      </c>
      <c r="G21" s="8">
        <f t="shared" si="0"/>
        <v>27.66666666666667</v>
      </c>
      <c r="H21" s="9">
        <v>79.2</v>
      </c>
      <c r="I21" s="8">
        <f t="shared" si="1"/>
        <v>47.52</v>
      </c>
      <c r="J21" s="8">
        <f t="shared" si="2"/>
        <v>75.18666666666667</v>
      </c>
      <c r="K21" s="7">
        <f t="shared" si="3"/>
        <v>18</v>
      </c>
    </row>
    <row r="22" spans="1:11" s="1" customFormat="1" ht="27.75" customHeight="1">
      <c r="A22" s="7" t="s">
        <v>34</v>
      </c>
      <c r="B22" s="7" t="s">
        <v>14</v>
      </c>
      <c r="C22" s="13"/>
      <c r="D22" s="7" t="s">
        <v>15</v>
      </c>
      <c r="E22" s="7" t="s">
        <v>16</v>
      </c>
      <c r="F22" s="7">
        <v>198.5</v>
      </c>
      <c r="G22" s="8">
        <f t="shared" si="0"/>
        <v>26.46666666666667</v>
      </c>
      <c r="H22" s="9">
        <v>81.2</v>
      </c>
      <c r="I22" s="8">
        <f t="shared" si="1"/>
        <v>48.72</v>
      </c>
      <c r="J22" s="8">
        <f t="shared" si="2"/>
        <v>75.18666666666667</v>
      </c>
      <c r="K22" s="7">
        <f t="shared" si="3"/>
        <v>18</v>
      </c>
    </row>
    <row r="23" spans="1:11" s="1" customFormat="1" ht="27.75" customHeight="1">
      <c r="A23" s="7" t="s">
        <v>35</v>
      </c>
      <c r="B23" s="7" t="s">
        <v>14</v>
      </c>
      <c r="C23" s="13"/>
      <c r="D23" s="7" t="s">
        <v>15</v>
      </c>
      <c r="E23" s="7" t="s">
        <v>16</v>
      </c>
      <c r="F23" s="7">
        <v>189.5</v>
      </c>
      <c r="G23" s="8">
        <f t="shared" si="0"/>
        <v>25.266666666666666</v>
      </c>
      <c r="H23" s="9">
        <v>83</v>
      </c>
      <c r="I23" s="8">
        <f t="shared" si="1"/>
        <v>49.8</v>
      </c>
      <c r="J23" s="8">
        <f t="shared" si="2"/>
        <v>75.06666666666666</v>
      </c>
      <c r="K23" s="7">
        <f t="shared" si="3"/>
        <v>20</v>
      </c>
    </row>
    <row r="24" spans="1:11" s="1" customFormat="1" ht="27.75" customHeight="1">
      <c r="A24" s="7" t="s">
        <v>36</v>
      </c>
      <c r="B24" s="7" t="s">
        <v>14</v>
      </c>
      <c r="C24" s="13"/>
      <c r="D24" s="7" t="s">
        <v>15</v>
      </c>
      <c r="E24" s="7" t="s">
        <v>16</v>
      </c>
      <c r="F24" s="7">
        <v>186.5</v>
      </c>
      <c r="G24" s="8">
        <f t="shared" si="0"/>
        <v>24.866666666666667</v>
      </c>
      <c r="H24" s="9">
        <v>83.6</v>
      </c>
      <c r="I24" s="8">
        <f t="shared" si="1"/>
        <v>50.16</v>
      </c>
      <c r="J24" s="8">
        <f t="shared" si="2"/>
        <v>75.02666666666667</v>
      </c>
      <c r="K24" s="7">
        <f t="shared" si="3"/>
        <v>21</v>
      </c>
    </row>
    <row r="25" spans="1:11" s="1" customFormat="1" ht="27.75" customHeight="1">
      <c r="A25" s="7" t="s">
        <v>37</v>
      </c>
      <c r="B25" s="7" t="s">
        <v>14</v>
      </c>
      <c r="C25" s="13"/>
      <c r="D25" s="7" t="s">
        <v>15</v>
      </c>
      <c r="E25" s="7" t="s">
        <v>16</v>
      </c>
      <c r="F25" s="7">
        <v>177.5</v>
      </c>
      <c r="G25" s="8">
        <f t="shared" si="0"/>
        <v>23.666666666666668</v>
      </c>
      <c r="H25" s="9">
        <v>85.4</v>
      </c>
      <c r="I25" s="8">
        <f t="shared" si="1"/>
        <v>51.24</v>
      </c>
      <c r="J25" s="8">
        <f t="shared" si="2"/>
        <v>74.90666666666667</v>
      </c>
      <c r="K25" s="7">
        <f t="shared" si="3"/>
        <v>22</v>
      </c>
    </row>
    <row r="26" spans="1:11" s="1" customFormat="1" ht="27.75" customHeight="1">
      <c r="A26" s="7" t="s">
        <v>38</v>
      </c>
      <c r="B26" s="7" t="s">
        <v>14</v>
      </c>
      <c r="C26" s="13"/>
      <c r="D26" s="7" t="s">
        <v>15</v>
      </c>
      <c r="E26" s="7" t="s">
        <v>16</v>
      </c>
      <c r="F26" s="7">
        <v>183.5</v>
      </c>
      <c r="G26" s="8">
        <f t="shared" si="0"/>
        <v>24.46666666666667</v>
      </c>
      <c r="H26" s="9">
        <v>84</v>
      </c>
      <c r="I26" s="8">
        <f t="shared" si="1"/>
        <v>50.4</v>
      </c>
      <c r="J26" s="8">
        <f t="shared" si="2"/>
        <v>74.86666666666667</v>
      </c>
      <c r="K26" s="7">
        <f t="shared" si="3"/>
        <v>23</v>
      </c>
    </row>
    <row r="27" spans="1:11" s="1" customFormat="1" ht="27.75" customHeight="1">
      <c r="A27" s="7" t="s">
        <v>39</v>
      </c>
      <c r="B27" s="7" t="s">
        <v>14</v>
      </c>
      <c r="C27" s="13"/>
      <c r="D27" s="7" t="s">
        <v>15</v>
      </c>
      <c r="E27" s="7" t="s">
        <v>16</v>
      </c>
      <c r="F27" s="7">
        <v>180</v>
      </c>
      <c r="G27" s="8">
        <f t="shared" si="0"/>
        <v>24</v>
      </c>
      <c r="H27" s="9">
        <v>84.4</v>
      </c>
      <c r="I27" s="8">
        <f t="shared" si="1"/>
        <v>50.64</v>
      </c>
      <c r="J27" s="8">
        <f t="shared" si="2"/>
        <v>74.64</v>
      </c>
      <c r="K27" s="7">
        <f t="shared" si="3"/>
        <v>24</v>
      </c>
    </row>
    <row r="28" spans="1:11" s="1" customFormat="1" ht="27.75" customHeight="1">
      <c r="A28" s="7" t="s">
        <v>40</v>
      </c>
      <c r="B28" s="7" t="s">
        <v>14</v>
      </c>
      <c r="C28" s="13"/>
      <c r="D28" s="7" t="s">
        <v>15</v>
      </c>
      <c r="E28" s="7" t="s">
        <v>16</v>
      </c>
      <c r="F28" s="7">
        <v>204</v>
      </c>
      <c r="G28" s="8">
        <f t="shared" si="0"/>
        <v>27.200000000000003</v>
      </c>
      <c r="H28" s="9">
        <v>78.4</v>
      </c>
      <c r="I28" s="8">
        <f t="shared" si="1"/>
        <v>47.04</v>
      </c>
      <c r="J28" s="8">
        <f t="shared" si="2"/>
        <v>74.24000000000001</v>
      </c>
      <c r="K28" s="7">
        <f t="shared" si="3"/>
        <v>25</v>
      </c>
    </row>
    <row r="29" spans="1:11" s="1" customFormat="1" ht="27.75" customHeight="1">
      <c r="A29" s="7" t="s">
        <v>41</v>
      </c>
      <c r="B29" s="7" t="s">
        <v>14</v>
      </c>
      <c r="C29" s="13"/>
      <c r="D29" s="7" t="s">
        <v>15</v>
      </c>
      <c r="E29" s="7" t="s">
        <v>16</v>
      </c>
      <c r="F29" s="7">
        <v>180.5</v>
      </c>
      <c r="G29" s="8">
        <f t="shared" si="0"/>
        <v>24.066666666666666</v>
      </c>
      <c r="H29" s="9">
        <v>83.6</v>
      </c>
      <c r="I29" s="8">
        <f t="shared" si="1"/>
        <v>50.16</v>
      </c>
      <c r="J29" s="8">
        <f t="shared" si="2"/>
        <v>74.22666666666666</v>
      </c>
      <c r="K29" s="7">
        <f t="shared" si="3"/>
        <v>26</v>
      </c>
    </row>
    <row r="30" spans="1:11" s="1" customFormat="1" ht="27.75" customHeight="1">
      <c r="A30" s="7" t="s">
        <v>42</v>
      </c>
      <c r="B30" s="7" t="s">
        <v>14</v>
      </c>
      <c r="C30" s="13"/>
      <c r="D30" s="7" t="s">
        <v>15</v>
      </c>
      <c r="E30" s="7" t="s">
        <v>16</v>
      </c>
      <c r="F30" s="7">
        <v>161.5</v>
      </c>
      <c r="G30" s="8">
        <f t="shared" si="0"/>
        <v>21.533333333333335</v>
      </c>
      <c r="H30" s="9">
        <v>87.8</v>
      </c>
      <c r="I30" s="8">
        <f t="shared" si="1"/>
        <v>52.68</v>
      </c>
      <c r="J30" s="8">
        <f t="shared" si="2"/>
        <v>74.21333333333334</v>
      </c>
      <c r="K30" s="7">
        <f t="shared" si="3"/>
        <v>27</v>
      </c>
    </row>
    <row r="31" spans="1:11" s="1" customFormat="1" ht="27.75" customHeight="1">
      <c r="A31" s="7" t="s">
        <v>43</v>
      </c>
      <c r="B31" s="7" t="s">
        <v>14</v>
      </c>
      <c r="C31" s="13"/>
      <c r="D31" s="7" t="s">
        <v>15</v>
      </c>
      <c r="E31" s="7" t="s">
        <v>16</v>
      </c>
      <c r="F31" s="7">
        <v>179</v>
      </c>
      <c r="G31" s="8">
        <f t="shared" si="0"/>
        <v>23.866666666666667</v>
      </c>
      <c r="H31" s="9">
        <v>83.8</v>
      </c>
      <c r="I31" s="8">
        <f t="shared" si="1"/>
        <v>50.279999999999994</v>
      </c>
      <c r="J31" s="8">
        <f t="shared" si="2"/>
        <v>74.14666666666666</v>
      </c>
      <c r="K31" s="7">
        <f t="shared" si="3"/>
        <v>28</v>
      </c>
    </row>
    <row r="32" spans="1:11" s="1" customFormat="1" ht="27.75" customHeight="1">
      <c r="A32" s="7" t="s">
        <v>44</v>
      </c>
      <c r="B32" s="7" t="s">
        <v>14</v>
      </c>
      <c r="C32" s="13"/>
      <c r="D32" s="7" t="s">
        <v>15</v>
      </c>
      <c r="E32" s="7" t="s">
        <v>16</v>
      </c>
      <c r="F32" s="7">
        <v>196</v>
      </c>
      <c r="G32" s="8">
        <f t="shared" si="0"/>
        <v>26.133333333333333</v>
      </c>
      <c r="H32" s="9">
        <v>80</v>
      </c>
      <c r="I32" s="8">
        <f t="shared" si="1"/>
        <v>48</v>
      </c>
      <c r="J32" s="8">
        <f t="shared" si="2"/>
        <v>74.13333333333333</v>
      </c>
      <c r="K32" s="7">
        <f t="shared" si="3"/>
        <v>29</v>
      </c>
    </row>
    <row r="33" spans="1:11" s="1" customFormat="1" ht="27.75" customHeight="1">
      <c r="A33" s="7" t="s">
        <v>45</v>
      </c>
      <c r="B33" s="7" t="s">
        <v>14</v>
      </c>
      <c r="C33" s="13"/>
      <c r="D33" s="7" t="s">
        <v>15</v>
      </c>
      <c r="E33" s="7" t="s">
        <v>16</v>
      </c>
      <c r="F33" s="7">
        <v>190.5</v>
      </c>
      <c r="G33" s="8">
        <f t="shared" si="0"/>
        <v>25.400000000000002</v>
      </c>
      <c r="H33" s="9">
        <v>80.2</v>
      </c>
      <c r="I33" s="8">
        <f t="shared" si="1"/>
        <v>48.12</v>
      </c>
      <c r="J33" s="8">
        <f t="shared" si="2"/>
        <v>73.52</v>
      </c>
      <c r="K33" s="7">
        <f t="shared" si="3"/>
        <v>30</v>
      </c>
    </row>
    <row r="34" spans="1:11" s="1" customFormat="1" ht="27.75" customHeight="1">
      <c r="A34" s="7" t="s">
        <v>46</v>
      </c>
      <c r="B34" s="7" t="s">
        <v>14</v>
      </c>
      <c r="C34" s="13"/>
      <c r="D34" s="7" t="s">
        <v>15</v>
      </c>
      <c r="E34" s="7" t="s">
        <v>16</v>
      </c>
      <c r="F34" s="7">
        <v>175.5</v>
      </c>
      <c r="G34" s="8">
        <f t="shared" si="0"/>
        <v>23.400000000000002</v>
      </c>
      <c r="H34" s="9">
        <v>82.4</v>
      </c>
      <c r="I34" s="8">
        <f t="shared" si="1"/>
        <v>49.440000000000005</v>
      </c>
      <c r="J34" s="8">
        <f t="shared" si="2"/>
        <v>72.84</v>
      </c>
      <c r="K34" s="7">
        <f t="shared" si="3"/>
        <v>31</v>
      </c>
    </row>
    <row r="35" spans="1:11" s="1" customFormat="1" ht="27.75" customHeight="1">
      <c r="A35" s="7" t="s">
        <v>47</v>
      </c>
      <c r="B35" s="7" t="s">
        <v>14</v>
      </c>
      <c r="C35" s="13"/>
      <c r="D35" s="7" t="s">
        <v>15</v>
      </c>
      <c r="E35" s="7" t="s">
        <v>16</v>
      </c>
      <c r="F35" s="7">
        <v>177</v>
      </c>
      <c r="G35" s="8">
        <f t="shared" si="0"/>
        <v>23.6</v>
      </c>
      <c r="H35" s="9">
        <v>81.6</v>
      </c>
      <c r="I35" s="8">
        <f t="shared" si="1"/>
        <v>48.959999999999994</v>
      </c>
      <c r="J35" s="8">
        <f t="shared" si="2"/>
        <v>72.56</v>
      </c>
      <c r="K35" s="7">
        <f t="shared" si="3"/>
        <v>32</v>
      </c>
    </row>
    <row r="36" spans="1:11" s="1" customFormat="1" ht="27.75" customHeight="1">
      <c r="A36" s="7" t="s">
        <v>48</v>
      </c>
      <c r="B36" s="7" t="s">
        <v>14</v>
      </c>
      <c r="C36" s="13"/>
      <c r="D36" s="7" t="s">
        <v>15</v>
      </c>
      <c r="E36" s="7" t="s">
        <v>16</v>
      </c>
      <c r="F36" s="7">
        <v>187.5</v>
      </c>
      <c r="G36" s="8">
        <f t="shared" si="0"/>
        <v>25</v>
      </c>
      <c r="H36" s="9">
        <v>79</v>
      </c>
      <c r="I36" s="8">
        <f t="shared" si="1"/>
        <v>47.4</v>
      </c>
      <c r="J36" s="8">
        <f t="shared" si="2"/>
        <v>72.4</v>
      </c>
      <c r="K36" s="7">
        <f aca="true" t="shared" si="4" ref="K36:K67">RANK(J36,$J$4:$J$57)</f>
        <v>33</v>
      </c>
    </row>
    <row r="37" spans="1:11" s="1" customFormat="1" ht="27.75" customHeight="1">
      <c r="A37" s="7" t="s">
        <v>49</v>
      </c>
      <c r="B37" s="7" t="s">
        <v>14</v>
      </c>
      <c r="C37" s="13"/>
      <c r="D37" s="7" t="s">
        <v>15</v>
      </c>
      <c r="E37" s="7" t="s">
        <v>16</v>
      </c>
      <c r="F37" s="7">
        <v>166</v>
      </c>
      <c r="G37" s="8">
        <f t="shared" si="0"/>
        <v>22.133333333333336</v>
      </c>
      <c r="H37" s="9">
        <v>83.6</v>
      </c>
      <c r="I37" s="8">
        <f t="shared" si="1"/>
        <v>50.16</v>
      </c>
      <c r="J37" s="8">
        <f t="shared" si="2"/>
        <v>72.29333333333334</v>
      </c>
      <c r="K37" s="7">
        <f t="shared" si="4"/>
        <v>34</v>
      </c>
    </row>
    <row r="38" spans="1:11" s="1" customFormat="1" ht="27.75" customHeight="1">
      <c r="A38" s="7" t="s">
        <v>50</v>
      </c>
      <c r="B38" s="7" t="s">
        <v>14</v>
      </c>
      <c r="C38" s="13"/>
      <c r="D38" s="7" t="s">
        <v>15</v>
      </c>
      <c r="E38" s="7" t="s">
        <v>16</v>
      </c>
      <c r="F38" s="7">
        <v>190.5</v>
      </c>
      <c r="G38" s="8">
        <f t="shared" si="0"/>
        <v>25.400000000000002</v>
      </c>
      <c r="H38" s="9">
        <v>78</v>
      </c>
      <c r="I38" s="8">
        <f t="shared" si="1"/>
        <v>46.8</v>
      </c>
      <c r="J38" s="8">
        <f t="shared" si="2"/>
        <v>72.2</v>
      </c>
      <c r="K38" s="7">
        <f t="shared" si="4"/>
        <v>35</v>
      </c>
    </row>
    <row r="39" spans="1:11" s="1" customFormat="1" ht="27.75" customHeight="1">
      <c r="A39" s="7" t="s">
        <v>51</v>
      </c>
      <c r="B39" s="7" t="s">
        <v>14</v>
      </c>
      <c r="C39" s="13"/>
      <c r="D39" s="7" t="s">
        <v>15</v>
      </c>
      <c r="E39" s="7" t="s">
        <v>16</v>
      </c>
      <c r="F39" s="7">
        <v>167</v>
      </c>
      <c r="G39" s="8">
        <f t="shared" si="0"/>
        <v>22.266666666666666</v>
      </c>
      <c r="H39" s="9">
        <v>82.8</v>
      </c>
      <c r="I39" s="8">
        <f t="shared" si="1"/>
        <v>49.68</v>
      </c>
      <c r="J39" s="8">
        <f t="shared" si="2"/>
        <v>71.94666666666666</v>
      </c>
      <c r="K39" s="7">
        <f t="shared" si="4"/>
        <v>36</v>
      </c>
    </row>
    <row r="40" spans="1:11" s="1" customFormat="1" ht="27.75" customHeight="1">
      <c r="A40" s="7" t="s">
        <v>52</v>
      </c>
      <c r="B40" s="7" t="s">
        <v>14</v>
      </c>
      <c r="C40" s="13"/>
      <c r="D40" s="7" t="s">
        <v>15</v>
      </c>
      <c r="E40" s="7" t="s">
        <v>16</v>
      </c>
      <c r="F40" s="7">
        <v>169.5</v>
      </c>
      <c r="G40" s="8">
        <f t="shared" si="0"/>
        <v>22.6</v>
      </c>
      <c r="H40" s="9">
        <v>81.4</v>
      </c>
      <c r="I40" s="8">
        <f t="shared" si="1"/>
        <v>48.84</v>
      </c>
      <c r="J40" s="8">
        <f t="shared" si="2"/>
        <v>71.44</v>
      </c>
      <c r="K40" s="7">
        <f t="shared" si="4"/>
        <v>37</v>
      </c>
    </row>
    <row r="41" spans="1:11" s="1" customFormat="1" ht="27.75" customHeight="1">
      <c r="A41" s="7" t="s">
        <v>53</v>
      </c>
      <c r="B41" s="7" t="s">
        <v>14</v>
      </c>
      <c r="C41" s="13"/>
      <c r="D41" s="7" t="s">
        <v>15</v>
      </c>
      <c r="E41" s="7" t="s">
        <v>16</v>
      </c>
      <c r="F41" s="7">
        <v>169.5</v>
      </c>
      <c r="G41" s="8">
        <f t="shared" si="0"/>
        <v>22.6</v>
      </c>
      <c r="H41" s="9">
        <v>80</v>
      </c>
      <c r="I41" s="8">
        <f t="shared" si="1"/>
        <v>48</v>
      </c>
      <c r="J41" s="8">
        <f t="shared" si="2"/>
        <v>70.6</v>
      </c>
      <c r="K41" s="7">
        <f t="shared" si="4"/>
        <v>38</v>
      </c>
    </row>
    <row r="42" spans="1:11" s="1" customFormat="1" ht="27.75" customHeight="1">
      <c r="A42" s="7" t="s">
        <v>54</v>
      </c>
      <c r="B42" s="7" t="s">
        <v>14</v>
      </c>
      <c r="C42" s="13"/>
      <c r="D42" s="7" t="s">
        <v>15</v>
      </c>
      <c r="E42" s="7" t="s">
        <v>16</v>
      </c>
      <c r="F42" s="7">
        <v>159</v>
      </c>
      <c r="G42" s="8">
        <f t="shared" si="0"/>
        <v>21.200000000000003</v>
      </c>
      <c r="H42" s="9">
        <v>82</v>
      </c>
      <c r="I42" s="8">
        <f t="shared" si="1"/>
        <v>49.199999999999996</v>
      </c>
      <c r="J42" s="8">
        <f t="shared" si="2"/>
        <v>70.4</v>
      </c>
      <c r="K42" s="7">
        <f t="shared" si="4"/>
        <v>39</v>
      </c>
    </row>
    <row r="43" spans="1:11" s="1" customFormat="1" ht="27.75" customHeight="1">
      <c r="A43" s="7" t="s">
        <v>55</v>
      </c>
      <c r="B43" s="7" t="s">
        <v>14</v>
      </c>
      <c r="C43" s="13"/>
      <c r="D43" s="7" t="s">
        <v>15</v>
      </c>
      <c r="E43" s="7" t="s">
        <v>16</v>
      </c>
      <c r="F43" s="7">
        <v>166</v>
      </c>
      <c r="G43" s="8">
        <f t="shared" si="0"/>
        <v>22.133333333333336</v>
      </c>
      <c r="H43" s="9">
        <v>79.4</v>
      </c>
      <c r="I43" s="8">
        <f t="shared" si="1"/>
        <v>47.64</v>
      </c>
      <c r="J43" s="8">
        <f t="shared" si="2"/>
        <v>69.77333333333334</v>
      </c>
      <c r="K43" s="7">
        <f t="shared" si="4"/>
        <v>40</v>
      </c>
    </row>
    <row r="44" spans="1:11" s="1" customFormat="1" ht="27.75" customHeight="1">
      <c r="A44" s="7" t="s">
        <v>56</v>
      </c>
      <c r="B44" s="7" t="s">
        <v>14</v>
      </c>
      <c r="C44" s="13"/>
      <c r="D44" s="7" t="s">
        <v>15</v>
      </c>
      <c r="E44" s="7" t="s">
        <v>16</v>
      </c>
      <c r="F44" s="7">
        <v>155</v>
      </c>
      <c r="G44" s="8">
        <f t="shared" si="0"/>
        <v>20.666666666666668</v>
      </c>
      <c r="H44" s="9">
        <v>81.8</v>
      </c>
      <c r="I44" s="8">
        <f t="shared" si="1"/>
        <v>49.08</v>
      </c>
      <c r="J44" s="8">
        <f t="shared" si="2"/>
        <v>69.74666666666667</v>
      </c>
      <c r="K44" s="7">
        <f t="shared" si="4"/>
        <v>41</v>
      </c>
    </row>
    <row r="45" spans="1:11" s="1" customFormat="1" ht="27.75" customHeight="1">
      <c r="A45" s="7" t="s">
        <v>57</v>
      </c>
      <c r="B45" s="7" t="s">
        <v>14</v>
      </c>
      <c r="C45" s="13"/>
      <c r="D45" s="7" t="s">
        <v>15</v>
      </c>
      <c r="E45" s="7" t="s">
        <v>16</v>
      </c>
      <c r="F45" s="7">
        <v>160.5</v>
      </c>
      <c r="G45" s="8">
        <f t="shared" si="0"/>
        <v>21.400000000000002</v>
      </c>
      <c r="H45" s="9">
        <v>79.6</v>
      </c>
      <c r="I45" s="8">
        <f t="shared" si="1"/>
        <v>47.76</v>
      </c>
      <c r="J45" s="8">
        <f t="shared" si="2"/>
        <v>69.16</v>
      </c>
      <c r="K45" s="7">
        <f t="shared" si="4"/>
        <v>42</v>
      </c>
    </row>
    <row r="46" spans="1:11" s="1" customFormat="1" ht="27.75" customHeight="1">
      <c r="A46" s="7" t="s">
        <v>58</v>
      </c>
      <c r="B46" s="7" t="s">
        <v>14</v>
      </c>
      <c r="C46" s="13"/>
      <c r="D46" s="7" t="s">
        <v>15</v>
      </c>
      <c r="E46" s="7" t="s">
        <v>16</v>
      </c>
      <c r="F46" s="7">
        <v>157.5</v>
      </c>
      <c r="G46" s="8">
        <f t="shared" si="0"/>
        <v>21</v>
      </c>
      <c r="H46" s="9">
        <v>79.6</v>
      </c>
      <c r="I46" s="8">
        <f t="shared" si="1"/>
        <v>47.76</v>
      </c>
      <c r="J46" s="8">
        <f t="shared" si="2"/>
        <v>68.75999999999999</v>
      </c>
      <c r="K46" s="7">
        <f t="shared" si="4"/>
        <v>43</v>
      </c>
    </row>
    <row r="47" spans="1:11" s="1" customFormat="1" ht="27.75" customHeight="1">
      <c r="A47" s="7" t="s">
        <v>59</v>
      </c>
      <c r="B47" s="7" t="s">
        <v>14</v>
      </c>
      <c r="C47" s="13"/>
      <c r="D47" s="7" t="s">
        <v>15</v>
      </c>
      <c r="E47" s="7" t="s">
        <v>16</v>
      </c>
      <c r="F47" s="7">
        <v>173</v>
      </c>
      <c r="G47" s="8">
        <f t="shared" si="0"/>
        <v>23.066666666666666</v>
      </c>
      <c r="H47" s="9">
        <v>74.8</v>
      </c>
      <c r="I47" s="8">
        <f t="shared" si="1"/>
        <v>44.879999999999995</v>
      </c>
      <c r="J47" s="8">
        <f t="shared" si="2"/>
        <v>67.94666666666666</v>
      </c>
      <c r="K47" s="7">
        <f t="shared" si="4"/>
        <v>44</v>
      </c>
    </row>
    <row r="48" spans="1:11" s="1" customFormat="1" ht="27.75" customHeight="1">
      <c r="A48" s="7" t="s">
        <v>60</v>
      </c>
      <c r="B48" s="7" t="s">
        <v>14</v>
      </c>
      <c r="C48" s="13"/>
      <c r="D48" s="7" t="s">
        <v>15</v>
      </c>
      <c r="E48" s="7" t="s">
        <v>16</v>
      </c>
      <c r="F48" s="7">
        <v>165</v>
      </c>
      <c r="G48" s="8">
        <f t="shared" si="0"/>
        <v>22</v>
      </c>
      <c r="H48" s="9">
        <v>73</v>
      </c>
      <c r="I48" s="8">
        <f t="shared" si="1"/>
        <v>43.8</v>
      </c>
      <c r="J48" s="8">
        <f t="shared" si="2"/>
        <v>65.8</v>
      </c>
      <c r="K48" s="7">
        <f t="shared" si="4"/>
        <v>45</v>
      </c>
    </row>
    <row r="49" spans="1:11" s="1" customFormat="1" ht="27.75" customHeight="1">
      <c r="A49" s="7" t="s">
        <v>61</v>
      </c>
      <c r="B49" s="7" t="s">
        <v>14</v>
      </c>
      <c r="C49" s="13"/>
      <c r="D49" s="7" t="s">
        <v>15</v>
      </c>
      <c r="E49" s="7" t="s">
        <v>16</v>
      </c>
      <c r="F49" s="7">
        <v>161.5</v>
      </c>
      <c r="G49" s="8">
        <f t="shared" si="0"/>
        <v>21.533333333333335</v>
      </c>
      <c r="H49" s="9">
        <v>73.2</v>
      </c>
      <c r="I49" s="8">
        <f t="shared" si="1"/>
        <v>43.92</v>
      </c>
      <c r="J49" s="8">
        <f t="shared" si="2"/>
        <v>65.45333333333333</v>
      </c>
      <c r="K49" s="7">
        <f t="shared" si="4"/>
        <v>46</v>
      </c>
    </row>
    <row r="50" spans="1:11" s="1" customFormat="1" ht="27.75" customHeight="1">
      <c r="A50" s="7" t="s">
        <v>62</v>
      </c>
      <c r="B50" s="7" t="s">
        <v>14</v>
      </c>
      <c r="C50" s="13"/>
      <c r="D50" s="7" t="s">
        <v>15</v>
      </c>
      <c r="E50" s="7" t="s">
        <v>16</v>
      </c>
      <c r="F50" s="7">
        <v>174</v>
      </c>
      <c r="G50" s="8">
        <f t="shared" si="0"/>
        <v>23.200000000000003</v>
      </c>
      <c r="H50" s="9">
        <v>70</v>
      </c>
      <c r="I50" s="8">
        <f t="shared" si="1"/>
        <v>42</v>
      </c>
      <c r="J50" s="8">
        <f t="shared" si="2"/>
        <v>65.2</v>
      </c>
      <c r="K50" s="7">
        <f t="shared" si="4"/>
        <v>47</v>
      </c>
    </row>
    <row r="51" spans="1:11" s="1" customFormat="1" ht="27.75" customHeight="1">
      <c r="A51" s="7" t="s">
        <v>63</v>
      </c>
      <c r="B51" s="7" t="s">
        <v>14</v>
      </c>
      <c r="C51" s="13"/>
      <c r="D51" s="7" t="s">
        <v>15</v>
      </c>
      <c r="E51" s="7" t="s">
        <v>16</v>
      </c>
      <c r="F51" s="7">
        <v>153.5</v>
      </c>
      <c r="G51" s="8">
        <f t="shared" si="0"/>
        <v>20.46666666666667</v>
      </c>
      <c r="H51" s="9">
        <v>69.4</v>
      </c>
      <c r="I51" s="8">
        <f t="shared" si="1"/>
        <v>41.64</v>
      </c>
      <c r="J51" s="8">
        <f t="shared" si="2"/>
        <v>62.10666666666667</v>
      </c>
      <c r="K51" s="7">
        <f t="shared" si="4"/>
        <v>48</v>
      </c>
    </row>
    <row r="52" spans="1:11" s="1" customFormat="1" ht="27.75" customHeight="1">
      <c r="A52" s="7" t="s">
        <v>64</v>
      </c>
      <c r="B52" s="7" t="s">
        <v>14</v>
      </c>
      <c r="C52" s="13"/>
      <c r="D52" s="7" t="s">
        <v>15</v>
      </c>
      <c r="E52" s="7" t="s">
        <v>16</v>
      </c>
      <c r="F52" s="7">
        <v>156</v>
      </c>
      <c r="G52" s="8">
        <f t="shared" si="0"/>
        <v>20.8</v>
      </c>
      <c r="H52" s="9">
        <v>65.6</v>
      </c>
      <c r="I52" s="8">
        <f t="shared" si="1"/>
        <v>39.35999999999999</v>
      </c>
      <c r="J52" s="8">
        <f t="shared" si="2"/>
        <v>60.16</v>
      </c>
      <c r="K52" s="7">
        <f t="shared" si="4"/>
        <v>49</v>
      </c>
    </row>
    <row r="53" spans="1:11" s="1" customFormat="1" ht="27.75" customHeight="1">
      <c r="A53" s="7" t="s">
        <v>65</v>
      </c>
      <c r="B53" s="7" t="s">
        <v>14</v>
      </c>
      <c r="C53" s="13"/>
      <c r="D53" s="7" t="s">
        <v>15</v>
      </c>
      <c r="E53" s="7" t="s">
        <v>16</v>
      </c>
      <c r="F53" s="7">
        <v>161.5</v>
      </c>
      <c r="G53" s="8">
        <f t="shared" si="0"/>
        <v>21.533333333333335</v>
      </c>
      <c r="H53" s="9">
        <v>56</v>
      </c>
      <c r="I53" s="8">
        <f t="shared" si="1"/>
        <v>33.6</v>
      </c>
      <c r="J53" s="8">
        <f t="shared" si="2"/>
        <v>55.13333333333334</v>
      </c>
      <c r="K53" s="7">
        <f t="shared" si="4"/>
        <v>50</v>
      </c>
    </row>
    <row r="54" spans="1:11" s="1" customFormat="1" ht="27.75" customHeight="1">
      <c r="A54" s="7" t="s">
        <v>66</v>
      </c>
      <c r="B54" s="7" t="s">
        <v>14</v>
      </c>
      <c r="C54" s="13"/>
      <c r="D54" s="7" t="s">
        <v>15</v>
      </c>
      <c r="E54" s="7" t="s">
        <v>16</v>
      </c>
      <c r="F54" s="7">
        <v>177</v>
      </c>
      <c r="G54" s="8">
        <f t="shared" si="0"/>
        <v>23.6</v>
      </c>
      <c r="H54" s="9">
        <v>0</v>
      </c>
      <c r="I54" s="8">
        <f t="shared" si="1"/>
        <v>0</v>
      </c>
      <c r="J54" s="8">
        <f t="shared" si="2"/>
        <v>23.6</v>
      </c>
      <c r="K54" s="7">
        <f t="shared" si="4"/>
        <v>51</v>
      </c>
    </row>
    <row r="55" spans="1:11" s="1" customFormat="1" ht="27.75" customHeight="1">
      <c r="A55" s="7" t="s">
        <v>67</v>
      </c>
      <c r="B55" s="7" t="s">
        <v>14</v>
      </c>
      <c r="C55" s="13"/>
      <c r="D55" s="7" t="s">
        <v>15</v>
      </c>
      <c r="E55" s="7" t="s">
        <v>16</v>
      </c>
      <c r="F55" s="7">
        <v>167.5</v>
      </c>
      <c r="G55" s="8">
        <f t="shared" si="0"/>
        <v>22.333333333333336</v>
      </c>
      <c r="H55" s="9">
        <v>0</v>
      </c>
      <c r="I55" s="8">
        <f t="shared" si="1"/>
        <v>0</v>
      </c>
      <c r="J55" s="8">
        <f t="shared" si="2"/>
        <v>22.333333333333336</v>
      </c>
      <c r="K55" s="7">
        <f t="shared" si="4"/>
        <v>52</v>
      </c>
    </row>
    <row r="56" spans="1:11" s="1" customFormat="1" ht="27.75" customHeight="1">
      <c r="A56" s="7" t="s">
        <v>68</v>
      </c>
      <c r="B56" s="7" t="s">
        <v>14</v>
      </c>
      <c r="C56" s="13"/>
      <c r="D56" s="7" t="s">
        <v>15</v>
      </c>
      <c r="E56" s="7" t="s">
        <v>16</v>
      </c>
      <c r="F56" s="7">
        <v>157.5</v>
      </c>
      <c r="G56" s="8">
        <f t="shared" si="0"/>
        <v>21</v>
      </c>
      <c r="H56" s="9">
        <v>0</v>
      </c>
      <c r="I56" s="8">
        <f t="shared" si="1"/>
        <v>0</v>
      </c>
      <c r="J56" s="8">
        <f t="shared" si="2"/>
        <v>21</v>
      </c>
      <c r="K56" s="7">
        <f t="shared" si="4"/>
        <v>53</v>
      </c>
    </row>
    <row r="57" spans="1:11" s="1" customFormat="1" ht="27.75" customHeight="1">
      <c r="A57" s="7" t="s">
        <v>69</v>
      </c>
      <c r="B57" s="7" t="s">
        <v>14</v>
      </c>
      <c r="C57" s="13"/>
      <c r="D57" s="7" t="s">
        <v>15</v>
      </c>
      <c r="E57" s="7" t="s">
        <v>16</v>
      </c>
      <c r="F57" s="7">
        <v>156.5</v>
      </c>
      <c r="G57" s="8">
        <f t="shared" si="0"/>
        <v>20.866666666666667</v>
      </c>
      <c r="H57" s="9">
        <v>0</v>
      </c>
      <c r="I57" s="8">
        <f t="shared" si="1"/>
        <v>0</v>
      </c>
      <c r="J57" s="8">
        <f t="shared" si="2"/>
        <v>20.866666666666667</v>
      </c>
      <c r="K57" s="7">
        <f t="shared" si="4"/>
        <v>54</v>
      </c>
    </row>
  </sheetData>
  <sheetProtection/>
  <autoFilter ref="A3:K57">
    <sortState ref="A4:K57">
      <sortCondition sortBy="value" ref="K4:K57"/>
    </sortState>
  </autoFilter>
  <mergeCells count="2">
    <mergeCell ref="A2:J2"/>
    <mergeCell ref="C4:C5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2016-06-27T03:54:11Z</dcterms:created>
  <dcterms:modified xsi:type="dcterms:W3CDTF">2016-08-10T02:03:44Z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