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<sst xmlns="http://schemas.openxmlformats.org/spreadsheetml/2006/main" count="184" uniqueCount="126">
  <si>
    <t>管理人员</t>
  </si>
  <si>
    <t>14208210101</t>
  </si>
  <si>
    <t>陈瑞</t>
  </si>
  <si>
    <t>420821199208040058</t>
  </si>
  <si>
    <t>镇区人社服务中心</t>
  </si>
  <si>
    <t>114208014725</t>
  </si>
  <si>
    <t>廖仲均</t>
  </si>
  <si>
    <t>420821199103100018</t>
  </si>
  <si>
    <t>114208013203</t>
  </si>
  <si>
    <t>招聘单位</t>
  </si>
  <si>
    <t>岗位数</t>
  </si>
  <si>
    <t>岗位代码</t>
  </si>
  <si>
    <t>笔试准考证</t>
  </si>
  <si>
    <t>总分</t>
  </si>
  <si>
    <t>面试折后分</t>
  </si>
  <si>
    <t>职测
总分</t>
  </si>
  <si>
    <t>综合
总分</t>
  </si>
  <si>
    <t>面试
分数</t>
  </si>
  <si>
    <t>综合
成绩</t>
  </si>
  <si>
    <t>岗位
排名</t>
  </si>
  <si>
    <t>姓名</t>
  </si>
  <si>
    <t>身份证号</t>
  </si>
  <si>
    <t>岗位名称</t>
  </si>
  <si>
    <t>笔试折后分（含政策加分）</t>
  </si>
  <si>
    <t>胡维刚</t>
  </si>
  <si>
    <t>420821199210190012</t>
  </si>
  <si>
    <t>乡镇财政所</t>
  </si>
  <si>
    <t>办公室综合岗位和财政专管员岗位</t>
  </si>
  <si>
    <t>14208230101</t>
  </si>
  <si>
    <t>114208010310</t>
  </si>
  <si>
    <t>伍艺</t>
  </si>
  <si>
    <t>420821199306270025</t>
  </si>
  <si>
    <t>114208011307</t>
  </si>
  <si>
    <t>易吕莎</t>
  </si>
  <si>
    <t>420821199505023027</t>
  </si>
  <si>
    <t>114208019613</t>
  </si>
  <si>
    <t>汤成</t>
  </si>
  <si>
    <t>342501199208010537</t>
  </si>
  <si>
    <t>114208014510</t>
  </si>
  <si>
    <t>李逸仙</t>
  </si>
  <si>
    <t>420821199408060045</t>
  </si>
  <si>
    <t>114208015522</t>
  </si>
  <si>
    <t>董亮</t>
  </si>
  <si>
    <t>420821199402020018</t>
  </si>
  <si>
    <t>114208016223</t>
  </si>
  <si>
    <t>易意</t>
  </si>
  <si>
    <t>420821199406140068</t>
  </si>
  <si>
    <t>114208010407</t>
  </si>
  <si>
    <t>卿盛立</t>
  </si>
  <si>
    <t>420821199111090040</t>
  </si>
  <si>
    <t>114208018301</t>
  </si>
  <si>
    <t>左媛</t>
  </si>
  <si>
    <t>420821199206010285</t>
  </si>
  <si>
    <t>114208020324</t>
  </si>
  <si>
    <t>吴瑜</t>
  </si>
  <si>
    <t>420821199305280061</t>
  </si>
  <si>
    <t>114208010119</t>
  </si>
  <si>
    <t>刘志锋</t>
  </si>
  <si>
    <t>420821199309074011</t>
  </si>
  <si>
    <t>乡镇建设分局</t>
  </si>
  <si>
    <t>14208220101</t>
  </si>
  <si>
    <t>114208016323</t>
  </si>
  <si>
    <t>刘月</t>
  </si>
  <si>
    <t>420802199208071920</t>
  </si>
  <si>
    <t>114208012106</t>
  </si>
  <si>
    <t>李丽诗</t>
  </si>
  <si>
    <t>420821199208070062</t>
  </si>
  <si>
    <t>114208017101</t>
  </si>
  <si>
    <t>苏圣君</t>
  </si>
  <si>
    <t>429006199309164851</t>
  </si>
  <si>
    <t>114208011020</t>
  </si>
  <si>
    <t>陈慧蓉</t>
  </si>
  <si>
    <t>42082119930828202X</t>
  </si>
  <si>
    <t>京山县城建监察大队</t>
  </si>
  <si>
    <t>工作人员</t>
  </si>
  <si>
    <t>14208240101</t>
  </si>
  <si>
    <t>114208018107</t>
  </si>
  <si>
    <t>张东</t>
  </si>
  <si>
    <t>420821199201180031</t>
  </si>
  <si>
    <t>京山县环境卫生管理局</t>
  </si>
  <si>
    <t>14208240201</t>
  </si>
  <si>
    <t>114208012918</t>
  </si>
  <si>
    <t>望宇洪</t>
  </si>
  <si>
    <t>420525198806022022</t>
  </si>
  <si>
    <t>京山县农业行政执法大队</t>
  </si>
  <si>
    <t>14208250101</t>
  </si>
  <si>
    <t>114208014302</t>
  </si>
  <si>
    <t>汪维</t>
  </si>
  <si>
    <t>42082119880710512X</t>
  </si>
  <si>
    <t>工作人员财会类</t>
  </si>
  <si>
    <t>14208250102</t>
  </si>
  <si>
    <t>214208022411</t>
  </si>
  <si>
    <t>杨传熙</t>
  </si>
  <si>
    <t>42082119901025005X</t>
  </si>
  <si>
    <t>工作人员法律类</t>
  </si>
  <si>
    <t>14208250103</t>
  </si>
  <si>
    <t>114208018629</t>
  </si>
  <si>
    <t>刘波</t>
  </si>
  <si>
    <t>420821198801122519</t>
  </si>
  <si>
    <t>京山县招商局招商分局</t>
  </si>
  <si>
    <t>14208260101</t>
  </si>
  <si>
    <t>114208014721</t>
  </si>
  <si>
    <t>曾云</t>
  </si>
  <si>
    <t>420821199008040045</t>
  </si>
  <si>
    <t>114208016906</t>
  </si>
  <si>
    <t>薛丽芳</t>
  </si>
  <si>
    <t>410823198506227140</t>
  </si>
  <si>
    <t>林业综合行政执法大队</t>
  </si>
  <si>
    <t>14208270101</t>
  </si>
  <si>
    <t>114208020326</t>
  </si>
  <si>
    <t>王亚敏</t>
  </si>
  <si>
    <t>420821199007150023</t>
  </si>
  <si>
    <t>114208012227</t>
  </si>
  <si>
    <t>刘敏</t>
  </si>
  <si>
    <t>420821198204273028</t>
  </si>
  <si>
    <t>114208012606</t>
  </si>
  <si>
    <t>王倩</t>
  </si>
  <si>
    <t>420881199409262948</t>
  </si>
  <si>
    <t>新市林业管理站</t>
  </si>
  <si>
    <t>技术员</t>
  </si>
  <si>
    <t>14208270201</t>
  </si>
  <si>
    <t>314208030403</t>
  </si>
  <si>
    <t>王昊昕竹</t>
  </si>
  <si>
    <t>420802199303200348</t>
  </si>
  <si>
    <t>314208031904</t>
  </si>
  <si>
    <t>2016年度京山县事业单位公开招聘工作人员体检、考察人员名单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</si>
</sst>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  <numFmt numFmtId="179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8" applyNumberFormat="0" applyAlignment="0" applyProtection="0"/>
    <xf numFmtId="0" fontId="19" fillId="5" borderId="5" applyNumberFormat="0" applyAlignment="0" applyProtection="0"/>
    <xf numFmtId="0" fontId="20" fillId="0" borderId="0" applyNumberFormat="0" applyFill="0" applyBorder="0" applyAlignment="0" applyProtection="0"/>
    <xf numFmtId="0" fontId="3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1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NumberFormat="1" applyFont="1" applyBorder="1" applyAlignment="1">
      <alignment horizontal="center" vertical="center" wrapText="1"/>
      <protection/>
    </xf>
    <xf numFmtId="176" fontId="21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 quotePrefix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177" fontId="3" fillId="0" borderId="10" xfId="40" applyNumberFormat="1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 applyProtection="1">
      <alignment horizontal="center" vertical="center"/>
      <protection/>
    </xf>
    <xf numFmtId="179" fontId="3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78" fontId="25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11" xfId="40" applyNumberFormat="1" applyFont="1" applyFill="1" applyBorder="1" applyAlignment="1">
      <alignment horizontal="center" vertical="center" wrapText="1"/>
      <protection/>
    </xf>
    <xf numFmtId="0" fontId="25" fillId="0" borderId="12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0.00390625" style="0" customWidth="1"/>
    <col min="4" max="4" width="6.00390625" style="0" customWidth="1"/>
    <col min="6" max="6" width="10.625" style="0" customWidth="1"/>
    <col min="7" max="7" width="11.50390625" style="0" customWidth="1"/>
    <col min="8" max="8" width="6.875" style="0" customWidth="1"/>
    <col min="9" max="9" width="6.75390625" style="0" customWidth="1"/>
    <col min="10" max="10" width="7.00390625" style="0" customWidth="1"/>
    <col min="11" max="11" width="7.375" style="0" customWidth="1"/>
    <col min="12" max="13" width="7.00390625" style="0" customWidth="1"/>
    <col min="14" max="14" width="6.875" style="0" customWidth="1"/>
    <col min="15" max="15" width="6.25390625" style="0" customWidth="1"/>
  </cols>
  <sheetData>
    <row r="1" spans="1:15" ht="30" customHeight="1">
      <c r="A1" s="23" t="s">
        <v>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1" t="s">
        <v>20</v>
      </c>
      <c r="B2" s="1" t="s">
        <v>21</v>
      </c>
      <c r="C2" s="1" t="s">
        <v>9</v>
      </c>
      <c r="D2" s="1" t="s">
        <v>10</v>
      </c>
      <c r="E2" s="1" t="s">
        <v>22</v>
      </c>
      <c r="F2" s="1" t="s">
        <v>11</v>
      </c>
      <c r="G2" s="1" t="s">
        <v>12</v>
      </c>
      <c r="H2" s="1" t="s">
        <v>15</v>
      </c>
      <c r="I2" s="1" t="s">
        <v>16</v>
      </c>
      <c r="J2" s="1" t="s">
        <v>13</v>
      </c>
      <c r="K2" s="2" t="s">
        <v>23</v>
      </c>
      <c r="L2" s="3" t="s">
        <v>17</v>
      </c>
      <c r="M2" s="1" t="s">
        <v>14</v>
      </c>
      <c r="N2" s="3" t="s">
        <v>18</v>
      </c>
      <c r="O2" s="1" t="s">
        <v>19</v>
      </c>
    </row>
    <row r="3" spans="1:15" ht="25.5" customHeight="1">
      <c r="A3" s="4" t="s">
        <v>6</v>
      </c>
      <c r="B3" s="4" t="s">
        <v>7</v>
      </c>
      <c r="C3" s="4" t="s">
        <v>4</v>
      </c>
      <c r="D3" s="24">
        <v>2</v>
      </c>
      <c r="E3" s="4" t="s">
        <v>0</v>
      </c>
      <c r="F3" s="4" t="s">
        <v>1</v>
      </c>
      <c r="G3" s="4" t="s">
        <v>8</v>
      </c>
      <c r="H3" s="5">
        <v>103.5</v>
      </c>
      <c r="I3" s="5">
        <v>80</v>
      </c>
      <c r="J3" s="5">
        <v>183.5</v>
      </c>
      <c r="K3" s="6">
        <v>24.46666666666667</v>
      </c>
      <c r="L3" s="7">
        <v>89.8</v>
      </c>
      <c r="M3" s="8">
        <v>53.88</v>
      </c>
      <c r="N3" s="8">
        <v>78.34666666666666</v>
      </c>
      <c r="O3" s="9">
        <v>1</v>
      </c>
    </row>
    <row r="4" spans="1:15" ht="25.5" customHeight="1">
      <c r="A4" s="4" t="s">
        <v>2</v>
      </c>
      <c r="B4" s="4" t="s">
        <v>3</v>
      </c>
      <c r="C4" s="4" t="s">
        <v>4</v>
      </c>
      <c r="D4" s="25"/>
      <c r="E4" s="4" t="s">
        <v>0</v>
      </c>
      <c r="F4" s="4" t="s">
        <v>1</v>
      </c>
      <c r="G4" s="4" t="s">
        <v>5</v>
      </c>
      <c r="H4" s="5">
        <v>103</v>
      </c>
      <c r="I4" s="5">
        <v>81.5</v>
      </c>
      <c r="J4" s="5">
        <v>184.5</v>
      </c>
      <c r="K4" s="6">
        <v>24.6</v>
      </c>
      <c r="L4" s="7">
        <v>86.2</v>
      </c>
      <c r="M4" s="8">
        <v>51.72</v>
      </c>
      <c r="N4" s="8">
        <v>76.32</v>
      </c>
      <c r="O4" s="5">
        <v>2</v>
      </c>
    </row>
    <row r="5" spans="1:15" ht="25.5" customHeight="1">
      <c r="A5" s="10" t="s">
        <v>57</v>
      </c>
      <c r="B5" s="10" t="s">
        <v>58</v>
      </c>
      <c r="C5" s="10" t="s">
        <v>59</v>
      </c>
      <c r="D5" s="19">
        <v>4</v>
      </c>
      <c r="E5" s="10" t="s">
        <v>0</v>
      </c>
      <c r="F5" s="10" t="s">
        <v>60</v>
      </c>
      <c r="G5" s="10" t="s">
        <v>61</v>
      </c>
      <c r="H5" s="11">
        <v>82.5</v>
      </c>
      <c r="I5" s="11">
        <v>86</v>
      </c>
      <c r="J5" s="11">
        <v>168.5</v>
      </c>
      <c r="K5" s="12">
        <f>J5/3*0.4</f>
        <v>22.46666666666667</v>
      </c>
      <c r="L5" s="13">
        <v>87</v>
      </c>
      <c r="M5" s="13">
        <f>L5*0.6</f>
        <v>52.199999999999996</v>
      </c>
      <c r="N5" s="13">
        <f>K5+L5*0.6</f>
        <v>74.66666666666666</v>
      </c>
      <c r="O5" s="11">
        <v>1</v>
      </c>
    </row>
    <row r="6" spans="1:15" ht="25.5" customHeight="1">
      <c r="A6" s="10" t="s">
        <v>62</v>
      </c>
      <c r="B6" s="10" t="s">
        <v>63</v>
      </c>
      <c r="C6" s="10" t="s">
        <v>59</v>
      </c>
      <c r="D6" s="21"/>
      <c r="E6" s="10" t="s">
        <v>0</v>
      </c>
      <c r="F6" s="10" t="s">
        <v>60</v>
      </c>
      <c r="G6" s="10" t="s">
        <v>64</v>
      </c>
      <c r="H6" s="11">
        <v>92</v>
      </c>
      <c r="I6" s="11">
        <v>97</v>
      </c>
      <c r="J6" s="11">
        <v>189</v>
      </c>
      <c r="K6" s="12">
        <f>J6/3*0.4</f>
        <v>25.200000000000003</v>
      </c>
      <c r="L6" s="13">
        <v>80.8</v>
      </c>
      <c r="M6" s="13">
        <f>L6*0.6</f>
        <v>48.48</v>
      </c>
      <c r="N6" s="13">
        <f>K6+L6*0.6</f>
        <v>73.68</v>
      </c>
      <c r="O6" s="11">
        <v>2</v>
      </c>
    </row>
    <row r="7" spans="1:15" ht="25.5" customHeight="1">
      <c r="A7" s="10" t="s">
        <v>65</v>
      </c>
      <c r="B7" s="10" t="s">
        <v>66</v>
      </c>
      <c r="C7" s="10" t="s">
        <v>59</v>
      </c>
      <c r="D7" s="21"/>
      <c r="E7" s="10" t="s">
        <v>0</v>
      </c>
      <c r="F7" s="10" t="s">
        <v>60</v>
      </c>
      <c r="G7" s="10" t="s">
        <v>67</v>
      </c>
      <c r="H7" s="11">
        <v>86.5</v>
      </c>
      <c r="I7" s="11">
        <v>85.5</v>
      </c>
      <c r="J7" s="11">
        <v>172</v>
      </c>
      <c r="K7" s="12">
        <f>J7/3*0.4</f>
        <v>22.933333333333337</v>
      </c>
      <c r="L7" s="13">
        <v>83.3</v>
      </c>
      <c r="M7" s="13">
        <f>L7*0.6</f>
        <v>49.98</v>
      </c>
      <c r="N7" s="13">
        <f>K7+L7*0.6</f>
        <v>72.91333333333333</v>
      </c>
      <c r="O7" s="11">
        <v>3</v>
      </c>
    </row>
    <row r="8" spans="1:15" ht="25.5" customHeight="1">
      <c r="A8" s="10" t="s">
        <v>68</v>
      </c>
      <c r="B8" s="10" t="s">
        <v>69</v>
      </c>
      <c r="C8" s="10" t="s">
        <v>59</v>
      </c>
      <c r="D8" s="20"/>
      <c r="E8" s="10" t="s">
        <v>0</v>
      </c>
      <c r="F8" s="10" t="s">
        <v>60</v>
      </c>
      <c r="G8" s="10" t="s">
        <v>70</v>
      </c>
      <c r="H8" s="11">
        <v>65.5</v>
      </c>
      <c r="I8" s="11">
        <v>77.5</v>
      </c>
      <c r="J8" s="11">
        <v>143</v>
      </c>
      <c r="K8" s="12">
        <f>J8/3*0.4</f>
        <v>19.066666666666666</v>
      </c>
      <c r="L8" s="13">
        <v>83.6</v>
      </c>
      <c r="M8" s="13">
        <f>L8*0.6</f>
        <v>50.16</v>
      </c>
      <c r="N8" s="13">
        <f>K8+L8*0.6</f>
        <v>69.22666666666666</v>
      </c>
      <c r="O8" s="11">
        <v>4</v>
      </c>
    </row>
    <row r="9" spans="1:15" ht="25.5" customHeight="1">
      <c r="A9" s="10" t="s">
        <v>24</v>
      </c>
      <c r="B9" s="10" t="s">
        <v>25</v>
      </c>
      <c r="C9" s="10" t="s">
        <v>26</v>
      </c>
      <c r="D9" s="19">
        <v>10</v>
      </c>
      <c r="E9" s="10" t="s">
        <v>27</v>
      </c>
      <c r="F9" s="10" t="s">
        <v>28</v>
      </c>
      <c r="G9" s="10" t="s">
        <v>29</v>
      </c>
      <c r="H9" s="11">
        <v>98.5</v>
      </c>
      <c r="I9" s="11">
        <v>89.5</v>
      </c>
      <c r="J9" s="11">
        <v>188</v>
      </c>
      <c r="K9" s="12">
        <f aca="true" t="shared" si="0" ref="K9:K18">J9/3*0.4</f>
        <v>25.066666666666666</v>
      </c>
      <c r="L9" s="13">
        <v>85.2</v>
      </c>
      <c r="M9" s="13">
        <f aca="true" t="shared" si="1" ref="M9:M18">L9*0.6</f>
        <v>51.12</v>
      </c>
      <c r="N9" s="12">
        <f aca="true" t="shared" si="2" ref="N9:N18">K9+L9*0.6</f>
        <v>76.18666666666667</v>
      </c>
      <c r="O9" s="11">
        <v>1</v>
      </c>
    </row>
    <row r="10" spans="1:15" ht="25.5" customHeight="1">
      <c r="A10" s="10" t="s">
        <v>30</v>
      </c>
      <c r="B10" s="10" t="s">
        <v>31</v>
      </c>
      <c r="C10" s="10" t="s">
        <v>26</v>
      </c>
      <c r="D10" s="21"/>
      <c r="E10" s="10" t="s">
        <v>27</v>
      </c>
      <c r="F10" s="10" t="s">
        <v>28</v>
      </c>
      <c r="G10" s="10" t="s">
        <v>32</v>
      </c>
      <c r="H10" s="11">
        <v>82.5</v>
      </c>
      <c r="I10" s="11">
        <v>83.5</v>
      </c>
      <c r="J10" s="11">
        <v>166</v>
      </c>
      <c r="K10" s="12">
        <f t="shared" si="0"/>
        <v>22.133333333333336</v>
      </c>
      <c r="L10" s="13">
        <v>87.8</v>
      </c>
      <c r="M10" s="13">
        <f t="shared" si="1"/>
        <v>52.68</v>
      </c>
      <c r="N10" s="12">
        <f t="shared" si="2"/>
        <v>74.81333333333333</v>
      </c>
      <c r="O10" s="11">
        <v>2</v>
      </c>
    </row>
    <row r="11" spans="1:15" ht="25.5" customHeight="1">
      <c r="A11" s="10" t="s">
        <v>33</v>
      </c>
      <c r="B11" s="10" t="s">
        <v>34</v>
      </c>
      <c r="C11" s="10" t="s">
        <v>26</v>
      </c>
      <c r="D11" s="21"/>
      <c r="E11" s="10" t="s">
        <v>27</v>
      </c>
      <c r="F11" s="10" t="s">
        <v>28</v>
      </c>
      <c r="G11" s="10" t="s">
        <v>35</v>
      </c>
      <c r="H11" s="11">
        <v>83.5</v>
      </c>
      <c r="I11" s="11">
        <v>100</v>
      </c>
      <c r="J11" s="11">
        <v>183.5</v>
      </c>
      <c r="K11" s="12">
        <f t="shared" si="0"/>
        <v>24.46666666666667</v>
      </c>
      <c r="L11" s="13">
        <v>83.6</v>
      </c>
      <c r="M11" s="13">
        <f t="shared" si="1"/>
        <v>50.16</v>
      </c>
      <c r="N11" s="12">
        <f t="shared" si="2"/>
        <v>74.62666666666667</v>
      </c>
      <c r="O11" s="11">
        <v>3</v>
      </c>
    </row>
    <row r="12" spans="1:15" ht="25.5" customHeight="1">
      <c r="A12" s="10" t="s">
        <v>36</v>
      </c>
      <c r="B12" s="10" t="s">
        <v>37</v>
      </c>
      <c r="C12" s="10" t="s">
        <v>26</v>
      </c>
      <c r="D12" s="21"/>
      <c r="E12" s="10" t="s">
        <v>27</v>
      </c>
      <c r="F12" s="10" t="s">
        <v>28</v>
      </c>
      <c r="G12" s="10" t="s">
        <v>38</v>
      </c>
      <c r="H12" s="11">
        <v>90.5</v>
      </c>
      <c r="I12" s="11">
        <v>88</v>
      </c>
      <c r="J12" s="11">
        <v>178.5</v>
      </c>
      <c r="K12" s="12">
        <f t="shared" si="0"/>
        <v>23.8</v>
      </c>
      <c r="L12" s="13">
        <v>83</v>
      </c>
      <c r="M12" s="13">
        <f t="shared" si="1"/>
        <v>49.8</v>
      </c>
      <c r="N12" s="12">
        <f t="shared" si="2"/>
        <v>73.6</v>
      </c>
      <c r="O12" s="11">
        <v>4</v>
      </c>
    </row>
    <row r="13" spans="1:15" ht="25.5" customHeight="1">
      <c r="A13" s="10" t="s">
        <v>39</v>
      </c>
      <c r="B13" s="10" t="s">
        <v>40</v>
      </c>
      <c r="C13" s="10" t="s">
        <v>26</v>
      </c>
      <c r="D13" s="21"/>
      <c r="E13" s="10" t="s">
        <v>27</v>
      </c>
      <c r="F13" s="10" t="s">
        <v>28</v>
      </c>
      <c r="G13" s="10" t="s">
        <v>41</v>
      </c>
      <c r="H13" s="11">
        <v>89.5</v>
      </c>
      <c r="I13" s="11">
        <v>75.5</v>
      </c>
      <c r="J13" s="11">
        <v>165</v>
      </c>
      <c r="K13" s="12">
        <f t="shared" si="0"/>
        <v>22</v>
      </c>
      <c r="L13" s="13">
        <v>86</v>
      </c>
      <c r="M13" s="13">
        <f t="shared" si="1"/>
        <v>51.6</v>
      </c>
      <c r="N13" s="12">
        <f t="shared" si="2"/>
        <v>73.6</v>
      </c>
      <c r="O13" s="11">
        <v>5</v>
      </c>
    </row>
    <row r="14" spans="1:15" ht="25.5" customHeight="1">
      <c r="A14" s="10" t="s">
        <v>42</v>
      </c>
      <c r="B14" s="10" t="s">
        <v>43</v>
      </c>
      <c r="C14" s="10" t="s">
        <v>26</v>
      </c>
      <c r="D14" s="21"/>
      <c r="E14" s="10" t="s">
        <v>27</v>
      </c>
      <c r="F14" s="10" t="s">
        <v>28</v>
      </c>
      <c r="G14" s="10" t="s">
        <v>44</v>
      </c>
      <c r="H14" s="11">
        <v>85.5</v>
      </c>
      <c r="I14" s="11">
        <v>68.5</v>
      </c>
      <c r="J14" s="11">
        <v>154</v>
      </c>
      <c r="K14" s="12">
        <f t="shared" si="0"/>
        <v>20.533333333333335</v>
      </c>
      <c r="L14" s="13">
        <v>88.4</v>
      </c>
      <c r="M14" s="13">
        <f t="shared" si="1"/>
        <v>53.04</v>
      </c>
      <c r="N14" s="12">
        <f t="shared" si="2"/>
        <v>73.57333333333334</v>
      </c>
      <c r="O14" s="11">
        <v>6</v>
      </c>
    </row>
    <row r="15" spans="1:15" ht="25.5" customHeight="1">
      <c r="A15" s="10" t="s">
        <v>45</v>
      </c>
      <c r="B15" s="10" t="s">
        <v>46</v>
      </c>
      <c r="C15" s="10" t="s">
        <v>26</v>
      </c>
      <c r="D15" s="21"/>
      <c r="E15" s="10" t="s">
        <v>27</v>
      </c>
      <c r="F15" s="10" t="s">
        <v>28</v>
      </c>
      <c r="G15" s="10" t="s">
        <v>47</v>
      </c>
      <c r="H15" s="11">
        <v>83</v>
      </c>
      <c r="I15" s="11">
        <v>90.5</v>
      </c>
      <c r="J15" s="11">
        <v>173.5</v>
      </c>
      <c r="K15" s="12">
        <f t="shared" si="0"/>
        <v>23.133333333333336</v>
      </c>
      <c r="L15" s="13">
        <v>84</v>
      </c>
      <c r="M15" s="13">
        <f t="shared" si="1"/>
        <v>50.4</v>
      </c>
      <c r="N15" s="12">
        <f t="shared" si="2"/>
        <v>73.53333333333333</v>
      </c>
      <c r="O15" s="11">
        <v>7</v>
      </c>
    </row>
    <row r="16" spans="1:15" ht="25.5" customHeight="1">
      <c r="A16" s="10" t="s">
        <v>48</v>
      </c>
      <c r="B16" s="10" t="s">
        <v>49</v>
      </c>
      <c r="C16" s="10" t="s">
        <v>26</v>
      </c>
      <c r="D16" s="21"/>
      <c r="E16" s="10" t="s">
        <v>27</v>
      </c>
      <c r="F16" s="10" t="s">
        <v>28</v>
      </c>
      <c r="G16" s="10" t="s">
        <v>50</v>
      </c>
      <c r="H16" s="11">
        <v>89.5</v>
      </c>
      <c r="I16" s="11">
        <v>77</v>
      </c>
      <c r="J16" s="11">
        <v>166.5</v>
      </c>
      <c r="K16" s="12">
        <f t="shared" si="0"/>
        <v>22.200000000000003</v>
      </c>
      <c r="L16" s="13">
        <v>85.2</v>
      </c>
      <c r="M16" s="13">
        <f t="shared" si="1"/>
        <v>51.12</v>
      </c>
      <c r="N16" s="12">
        <f t="shared" si="2"/>
        <v>73.32</v>
      </c>
      <c r="O16" s="11">
        <v>8</v>
      </c>
    </row>
    <row r="17" spans="1:15" ht="25.5" customHeight="1">
      <c r="A17" s="10" t="s">
        <v>51</v>
      </c>
      <c r="B17" s="10" t="s">
        <v>52</v>
      </c>
      <c r="C17" s="10" t="s">
        <v>26</v>
      </c>
      <c r="D17" s="21"/>
      <c r="E17" s="10" t="s">
        <v>27</v>
      </c>
      <c r="F17" s="10" t="s">
        <v>28</v>
      </c>
      <c r="G17" s="10" t="s">
        <v>53</v>
      </c>
      <c r="H17" s="11">
        <v>88</v>
      </c>
      <c r="I17" s="11">
        <v>89</v>
      </c>
      <c r="J17" s="11">
        <v>177</v>
      </c>
      <c r="K17" s="12">
        <f t="shared" si="0"/>
        <v>23.6</v>
      </c>
      <c r="L17" s="13">
        <v>82.8</v>
      </c>
      <c r="M17" s="13">
        <f t="shared" si="1"/>
        <v>49.68</v>
      </c>
      <c r="N17" s="12">
        <f t="shared" si="2"/>
        <v>73.28</v>
      </c>
      <c r="O17" s="11">
        <v>9</v>
      </c>
    </row>
    <row r="18" spans="1:15" ht="25.5" customHeight="1">
      <c r="A18" s="10" t="s">
        <v>54</v>
      </c>
      <c r="B18" s="10" t="s">
        <v>55</v>
      </c>
      <c r="C18" s="10" t="s">
        <v>26</v>
      </c>
      <c r="D18" s="20"/>
      <c r="E18" s="10" t="s">
        <v>27</v>
      </c>
      <c r="F18" s="10" t="s">
        <v>28</v>
      </c>
      <c r="G18" s="10" t="s">
        <v>56</v>
      </c>
      <c r="H18" s="11">
        <v>75.5</v>
      </c>
      <c r="I18" s="11">
        <v>86.5</v>
      </c>
      <c r="J18" s="11">
        <v>162</v>
      </c>
      <c r="K18" s="12">
        <f t="shared" si="0"/>
        <v>21.6</v>
      </c>
      <c r="L18" s="13">
        <v>85.4</v>
      </c>
      <c r="M18" s="13">
        <f t="shared" si="1"/>
        <v>51.24</v>
      </c>
      <c r="N18" s="12">
        <f t="shared" si="2"/>
        <v>72.84</v>
      </c>
      <c r="O18" s="11">
        <v>10</v>
      </c>
    </row>
    <row r="19" spans="1:15" ht="25.5" customHeight="1">
      <c r="A19" s="10" t="s">
        <v>71</v>
      </c>
      <c r="B19" s="10" t="s">
        <v>72</v>
      </c>
      <c r="C19" s="10" t="s">
        <v>73</v>
      </c>
      <c r="D19" s="17">
        <v>1</v>
      </c>
      <c r="E19" s="10" t="s">
        <v>74</v>
      </c>
      <c r="F19" s="10" t="s">
        <v>75</v>
      </c>
      <c r="G19" s="10" t="s">
        <v>76</v>
      </c>
      <c r="H19" s="11">
        <v>94.5</v>
      </c>
      <c r="I19" s="11">
        <v>86.5</v>
      </c>
      <c r="J19" s="11">
        <v>181</v>
      </c>
      <c r="K19" s="12">
        <f>J19/3*0.4</f>
        <v>24.133333333333336</v>
      </c>
      <c r="L19" s="13">
        <v>84.4</v>
      </c>
      <c r="M19" s="13">
        <f>L19*0.6</f>
        <v>50.64</v>
      </c>
      <c r="N19" s="13">
        <f>K19+L19*0.6</f>
        <v>74.77333333333334</v>
      </c>
      <c r="O19" s="11">
        <v>1</v>
      </c>
    </row>
    <row r="20" spans="1:15" ht="25.5" customHeight="1">
      <c r="A20" s="11" t="s">
        <v>77</v>
      </c>
      <c r="B20" s="11" t="s">
        <v>78</v>
      </c>
      <c r="C20" s="11" t="s">
        <v>79</v>
      </c>
      <c r="D20" s="18">
        <v>1</v>
      </c>
      <c r="E20" s="11" t="s">
        <v>74</v>
      </c>
      <c r="F20" s="11" t="s">
        <v>80</v>
      </c>
      <c r="G20" s="11" t="s">
        <v>81</v>
      </c>
      <c r="H20" s="11">
        <v>89.5</v>
      </c>
      <c r="I20" s="11">
        <v>64</v>
      </c>
      <c r="J20" s="11">
        <v>153.5</v>
      </c>
      <c r="K20" s="12">
        <v>20.46666666666667</v>
      </c>
      <c r="L20" s="13">
        <v>87</v>
      </c>
      <c r="M20" s="13">
        <v>52.2</v>
      </c>
      <c r="N20" s="13">
        <v>72.66666666666666</v>
      </c>
      <c r="O20" s="11">
        <v>1</v>
      </c>
    </row>
    <row r="21" spans="1:15" ht="25.5" customHeight="1">
      <c r="A21" s="10" t="s">
        <v>82</v>
      </c>
      <c r="B21" s="10" t="s">
        <v>83</v>
      </c>
      <c r="C21" s="10" t="s">
        <v>84</v>
      </c>
      <c r="D21" s="16">
        <v>1</v>
      </c>
      <c r="E21" s="10" t="s">
        <v>74</v>
      </c>
      <c r="F21" s="10" t="s">
        <v>85</v>
      </c>
      <c r="G21" s="10" t="s">
        <v>86</v>
      </c>
      <c r="H21" s="11">
        <v>71.5</v>
      </c>
      <c r="I21" s="11">
        <v>57</v>
      </c>
      <c r="J21" s="11">
        <v>128.5</v>
      </c>
      <c r="K21" s="12">
        <f aca="true" t="shared" si="3" ref="K21:K30">J21/3*0.4</f>
        <v>17.133333333333336</v>
      </c>
      <c r="L21" s="14">
        <v>82.8</v>
      </c>
      <c r="M21" s="13">
        <f aca="true" t="shared" si="4" ref="M21:M30">L21*0.6</f>
        <v>49.68</v>
      </c>
      <c r="N21" s="15">
        <f>M21+K21</f>
        <v>66.81333333333333</v>
      </c>
      <c r="O21" s="11">
        <v>1</v>
      </c>
    </row>
    <row r="22" spans="1:15" ht="25.5" customHeight="1">
      <c r="A22" s="10" t="s">
        <v>87</v>
      </c>
      <c r="B22" s="10" t="s">
        <v>88</v>
      </c>
      <c r="C22" s="10" t="s">
        <v>84</v>
      </c>
      <c r="D22" s="16">
        <v>1</v>
      </c>
      <c r="E22" s="10" t="s">
        <v>89</v>
      </c>
      <c r="F22" s="10" t="s">
        <v>90</v>
      </c>
      <c r="G22" s="10" t="s">
        <v>91</v>
      </c>
      <c r="H22" s="11">
        <v>96</v>
      </c>
      <c r="I22" s="11">
        <v>107.5</v>
      </c>
      <c r="J22" s="11">
        <v>203.5</v>
      </c>
      <c r="K22" s="12">
        <f t="shared" si="3"/>
        <v>27.133333333333333</v>
      </c>
      <c r="L22" s="14">
        <v>87</v>
      </c>
      <c r="M22" s="13">
        <f t="shared" si="4"/>
        <v>52.199999999999996</v>
      </c>
      <c r="N22" s="15">
        <f>M22+K22</f>
        <v>79.33333333333333</v>
      </c>
      <c r="O22" s="11">
        <v>1</v>
      </c>
    </row>
    <row r="23" spans="1:15" ht="25.5" customHeight="1">
      <c r="A23" s="10" t="s">
        <v>92</v>
      </c>
      <c r="B23" s="10" t="s">
        <v>93</v>
      </c>
      <c r="C23" s="10" t="s">
        <v>84</v>
      </c>
      <c r="D23" s="16">
        <v>1</v>
      </c>
      <c r="E23" s="10" t="s">
        <v>94</v>
      </c>
      <c r="F23" s="10" t="s">
        <v>95</v>
      </c>
      <c r="G23" s="10" t="s">
        <v>96</v>
      </c>
      <c r="H23" s="11">
        <v>78</v>
      </c>
      <c r="I23" s="11">
        <v>77.5</v>
      </c>
      <c r="J23" s="11">
        <v>155.5</v>
      </c>
      <c r="K23" s="12">
        <f t="shared" si="3"/>
        <v>20.733333333333334</v>
      </c>
      <c r="L23" s="14">
        <v>87.4</v>
      </c>
      <c r="M23" s="13">
        <f t="shared" si="4"/>
        <v>52.440000000000005</v>
      </c>
      <c r="N23" s="15">
        <f>M23+K23</f>
        <v>73.17333333333335</v>
      </c>
      <c r="O23" s="11">
        <v>1</v>
      </c>
    </row>
    <row r="24" spans="1:15" ht="25.5" customHeight="1">
      <c r="A24" s="10" t="s">
        <v>97</v>
      </c>
      <c r="B24" s="10" t="s">
        <v>98</v>
      </c>
      <c r="C24" s="10" t="s">
        <v>99</v>
      </c>
      <c r="D24" s="19">
        <v>2</v>
      </c>
      <c r="E24" s="10" t="s">
        <v>74</v>
      </c>
      <c r="F24" s="10" t="s">
        <v>100</v>
      </c>
      <c r="G24" s="10" t="s">
        <v>101</v>
      </c>
      <c r="H24" s="11">
        <v>91</v>
      </c>
      <c r="I24" s="11">
        <v>99.5</v>
      </c>
      <c r="J24" s="11">
        <v>190.5</v>
      </c>
      <c r="K24" s="12">
        <f t="shared" si="3"/>
        <v>25.400000000000002</v>
      </c>
      <c r="L24" s="13">
        <v>84.8</v>
      </c>
      <c r="M24" s="11">
        <f t="shared" si="4"/>
        <v>50.879999999999995</v>
      </c>
      <c r="N24" s="13">
        <f>L24*0.6+K24</f>
        <v>76.28</v>
      </c>
      <c r="O24" s="11">
        <v>1</v>
      </c>
    </row>
    <row r="25" spans="1:15" ht="25.5" customHeight="1">
      <c r="A25" s="10" t="s">
        <v>102</v>
      </c>
      <c r="B25" s="10" t="s">
        <v>103</v>
      </c>
      <c r="C25" s="10" t="s">
        <v>99</v>
      </c>
      <c r="D25" s="20"/>
      <c r="E25" s="10" t="s">
        <v>74</v>
      </c>
      <c r="F25" s="10" t="s">
        <v>100</v>
      </c>
      <c r="G25" s="10" t="s">
        <v>104</v>
      </c>
      <c r="H25" s="11">
        <v>79</v>
      </c>
      <c r="I25" s="11">
        <v>97.5</v>
      </c>
      <c r="J25" s="11">
        <v>176.5</v>
      </c>
      <c r="K25" s="12">
        <f t="shared" si="3"/>
        <v>23.533333333333335</v>
      </c>
      <c r="L25" s="13">
        <v>84.6</v>
      </c>
      <c r="M25" s="11">
        <f t="shared" si="4"/>
        <v>50.76</v>
      </c>
      <c r="N25" s="13">
        <f>L25*0.6+K25</f>
        <v>74.29333333333334</v>
      </c>
      <c r="O25" s="11">
        <v>2</v>
      </c>
    </row>
    <row r="26" spans="1:15" ht="25.5" customHeight="1">
      <c r="A26" s="10" t="s">
        <v>105</v>
      </c>
      <c r="B26" s="10" t="s">
        <v>106</v>
      </c>
      <c r="C26" s="10" t="s">
        <v>107</v>
      </c>
      <c r="D26" s="19">
        <v>3</v>
      </c>
      <c r="E26" s="10" t="s">
        <v>0</v>
      </c>
      <c r="F26" s="10" t="s">
        <v>108</v>
      </c>
      <c r="G26" s="10" t="s">
        <v>109</v>
      </c>
      <c r="H26" s="11">
        <v>82</v>
      </c>
      <c r="I26" s="11">
        <v>86</v>
      </c>
      <c r="J26" s="11">
        <v>168</v>
      </c>
      <c r="K26" s="12">
        <f t="shared" si="3"/>
        <v>22.400000000000002</v>
      </c>
      <c r="L26" s="13">
        <v>85.6</v>
      </c>
      <c r="M26" s="11">
        <f t="shared" si="4"/>
        <v>51.35999999999999</v>
      </c>
      <c r="N26" s="12">
        <f>K26+M26</f>
        <v>73.75999999999999</v>
      </c>
      <c r="O26" s="11">
        <v>1</v>
      </c>
    </row>
    <row r="27" spans="1:15" ht="25.5" customHeight="1">
      <c r="A27" s="10" t="s">
        <v>110</v>
      </c>
      <c r="B27" s="10" t="s">
        <v>111</v>
      </c>
      <c r="C27" s="10" t="s">
        <v>107</v>
      </c>
      <c r="D27" s="21"/>
      <c r="E27" s="10" t="s">
        <v>0</v>
      </c>
      <c r="F27" s="10" t="s">
        <v>108</v>
      </c>
      <c r="G27" s="10" t="s">
        <v>112</v>
      </c>
      <c r="H27" s="11">
        <v>93</v>
      </c>
      <c r="I27" s="11">
        <v>91</v>
      </c>
      <c r="J27" s="11">
        <v>184</v>
      </c>
      <c r="K27" s="12">
        <f t="shared" si="3"/>
        <v>24.533333333333335</v>
      </c>
      <c r="L27" s="13">
        <v>81.8</v>
      </c>
      <c r="M27" s="11">
        <f t="shared" si="4"/>
        <v>49.08</v>
      </c>
      <c r="N27" s="12">
        <f>K27+M27</f>
        <v>73.61333333333333</v>
      </c>
      <c r="O27" s="11">
        <v>2</v>
      </c>
    </row>
    <row r="28" spans="1:15" ht="25.5" customHeight="1">
      <c r="A28" s="10" t="s">
        <v>113</v>
      </c>
      <c r="B28" s="10" t="s">
        <v>114</v>
      </c>
      <c r="C28" s="10" t="s">
        <v>107</v>
      </c>
      <c r="D28" s="20"/>
      <c r="E28" s="10" t="s">
        <v>0</v>
      </c>
      <c r="F28" s="10" t="s">
        <v>108</v>
      </c>
      <c r="G28" s="10" t="s">
        <v>115</v>
      </c>
      <c r="H28" s="11">
        <v>79</v>
      </c>
      <c r="I28" s="11">
        <v>78.5</v>
      </c>
      <c r="J28" s="11">
        <v>157.5</v>
      </c>
      <c r="K28" s="12">
        <f t="shared" si="3"/>
        <v>21</v>
      </c>
      <c r="L28" s="13">
        <v>86.8</v>
      </c>
      <c r="M28" s="11">
        <f t="shared" si="4"/>
        <v>52.08</v>
      </c>
      <c r="N28" s="12">
        <f>K28+M28</f>
        <v>73.08</v>
      </c>
      <c r="O28" s="11">
        <v>3</v>
      </c>
    </row>
    <row r="29" spans="1:15" ht="25.5" customHeight="1">
      <c r="A29" s="10" t="s">
        <v>116</v>
      </c>
      <c r="B29" s="10" t="s">
        <v>117</v>
      </c>
      <c r="C29" s="10" t="s">
        <v>118</v>
      </c>
      <c r="D29" s="22">
        <v>2</v>
      </c>
      <c r="E29" s="10" t="s">
        <v>119</v>
      </c>
      <c r="F29" s="10" t="s">
        <v>120</v>
      </c>
      <c r="G29" s="10" t="s">
        <v>121</v>
      </c>
      <c r="H29" s="11">
        <v>88.4</v>
      </c>
      <c r="I29" s="11">
        <v>97.5</v>
      </c>
      <c r="J29" s="11">
        <v>185.9</v>
      </c>
      <c r="K29" s="12">
        <f t="shared" si="3"/>
        <v>24.78666666666667</v>
      </c>
      <c r="L29" s="13">
        <v>86.8</v>
      </c>
      <c r="M29" s="11">
        <f t="shared" si="4"/>
        <v>52.08</v>
      </c>
      <c r="N29" s="12">
        <f>K29+M29</f>
        <v>76.86666666666667</v>
      </c>
      <c r="O29" s="11">
        <v>1</v>
      </c>
    </row>
    <row r="30" spans="1:15" ht="25.5" customHeight="1">
      <c r="A30" s="10" t="s">
        <v>122</v>
      </c>
      <c r="B30" s="10" t="s">
        <v>123</v>
      </c>
      <c r="C30" s="10" t="s">
        <v>118</v>
      </c>
      <c r="D30" s="22"/>
      <c r="E30" s="10" t="s">
        <v>119</v>
      </c>
      <c r="F30" s="10" t="s">
        <v>120</v>
      </c>
      <c r="G30" s="10" t="s">
        <v>124</v>
      </c>
      <c r="H30" s="11">
        <v>90.1</v>
      </c>
      <c r="I30" s="11">
        <v>90</v>
      </c>
      <c r="J30" s="11">
        <v>180.1</v>
      </c>
      <c r="K30" s="12">
        <f t="shared" si="3"/>
        <v>24.013333333333335</v>
      </c>
      <c r="L30" s="13">
        <v>85.4</v>
      </c>
      <c r="M30" s="11">
        <f t="shared" si="4"/>
        <v>51.24</v>
      </c>
      <c r="N30" s="12">
        <f>K30+M30</f>
        <v>75.25333333333333</v>
      </c>
      <c r="O30" s="11">
        <v>2</v>
      </c>
    </row>
  </sheetData>
  <sheetProtection/>
  <mergeCells count="7">
    <mergeCell ref="D24:D25"/>
    <mergeCell ref="D26:D28"/>
    <mergeCell ref="D29:D30"/>
    <mergeCell ref="A1:O1"/>
    <mergeCell ref="D3:D4"/>
    <mergeCell ref="D5:D8"/>
    <mergeCell ref="D9:D1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2016-08-31T08:37:25Z</cp:lastPrinted>
  <dcterms:created xsi:type="dcterms:W3CDTF">2016-08-24T09:39:11Z</dcterms:created>
  <dcterms:modified xsi:type="dcterms:W3CDTF">2016-09-02T00:10:29Z</dcterms:modified>
  <cp:category/>
  <cp:version/>
  <cp:contentType/>
  <cp:contentStatus/>
</cp:coreProperties>
</file>