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0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<sst xmlns="http://schemas.openxmlformats.org/spreadsheetml/2006/main" count="362" uniqueCount="356">
  <si>
    <t>职位代码</t>
  </si>
  <si>
    <t>主管部门</t>
  </si>
  <si>
    <t>部门名称</t>
  </si>
  <si>
    <t>招聘
计划</t>
  </si>
  <si>
    <t>职位名称</t>
  </si>
  <si>
    <t>姓名</t>
  </si>
  <si>
    <t>职测
分数</t>
  </si>
  <si>
    <t>综合
分数</t>
  </si>
  <si>
    <t>总分</t>
  </si>
  <si>
    <t>加
分</t>
  </si>
  <si>
    <t>备注</t>
  </si>
  <si>
    <t>14211001001001</t>
  </si>
  <si>
    <t>市委宣传部</t>
  </si>
  <si>
    <t>潜江市曹禺剧本创作交流中心</t>
  </si>
  <si>
    <t>职员</t>
  </si>
  <si>
    <t>曾强坤</t>
  </si>
  <si>
    <t>114211010618</t>
  </si>
  <si>
    <t>张雪琴</t>
  </si>
  <si>
    <t>114211010708</t>
  </si>
  <si>
    <t>刘云琪</t>
  </si>
  <si>
    <t>114211010910</t>
  </si>
  <si>
    <t>刘炎</t>
  </si>
  <si>
    <t>114211010403</t>
  </si>
  <si>
    <t>肖术芹</t>
  </si>
  <si>
    <t>114211010801</t>
  </si>
  <si>
    <t>罗丹</t>
  </si>
  <si>
    <t>114211010621</t>
  </si>
  <si>
    <t>李丽萍</t>
  </si>
  <si>
    <t>114211010614</t>
  </si>
  <si>
    <t>於婉琼</t>
  </si>
  <si>
    <t>114211010413</t>
  </si>
  <si>
    <t>付智慧</t>
  </si>
  <si>
    <t>114211010916</t>
  </si>
  <si>
    <t>王雅竹</t>
  </si>
  <si>
    <t>114211010203</t>
  </si>
  <si>
    <t>14211002001001</t>
  </si>
  <si>
    <t>潜江网络新闻中心</t>
  </si>
  <si>
    <t>潜江新闻网新媒体中心</t>
  </si>
  <si>
    <t>编辑记者</t>
  </si>
  <si>
    <t>谭欣</t>
  </si>
  <si>
    <t>214211011219</t>
  </si>
  <si>
    <t>崔璐</t>
  </si>
  <si>
    <t>214211011320</t>
  </si>
  <si>
    <t>佘佩如</t>
  </si>
  <si>
    <t>214211011207</t>
  </si>
  <si>
    <t>林楚晗</t>
  </si>
  <si>
    <t>214211011212</t>
  </si>
  <si>
    <t>胡娜</t>
  </si>
  <si>
    <t>214211011404</t>
  </si>
  <si>
    <t>郑吉星</t>
  </si>
  <si>
    <t>214211011517</t>
  </si>
  <si>
    <t>14211003001001</t>
  </si>
  <si>
    <t>潜江市广播电影电视局</t>
  </si>
  <si>
    <t>潜江市广播电视宣传中心</t>
  </si>
  <si>
    <t>记者</t>
  </si>
  <si>
    <t>严跃</t>
  </si>
  <si>
    <t>214211011220</t>
  </si>
  <si>
    <t>黄乐</t>
  </si>
  <si>
    <t>214211011216</t>
  </si>
  <si>
    <t>田柯</t>
  </si>
  <si>
    <t>214211011308</t>
  </si>
  <si>
    <t>朱晗</t>
  </si>
  <si>
    <t>214211011211</t>
  </si>
  <si>
    <t>马瑞</t>
  </si>
  <si>
    <t>214211011405</t>
  </si>
  <si>
    <t>14211003002001</t>
  </si>
  <si>
    <t>潜江市播控中心</t>
  </si>
  <si>
    <t>技术员</t>
  </si>
  <si>
    <t>李威</t>
  </si>
  <si>
    <t>314211011928</t>
  </si>
  <si>
    <t>黄静宜</t>
  </si>
  <si>
    <t>314211011729</t>
  </si>
  <si>
    <t>李桥</t>
  </si>
  <si>
    <t>314211011916</t>
  </si>
  <si>
    <t>14211004001001</t>
  </si>
  <si>
    <t>潜江市产品质量检验检测中心</t>
  </si>
  <si>
    <t>食品检验</t>
  </si>
  <si>
    <t>刘梅</t>
  </si>
  <si>
    <t>314211012002</t>
  </si>
  <si>
    <t>吕文超</t>
  </si>
  <si>
    <t>314211011719</t>
  </si>
  <si>
    <t>吴磊</t>
  </si>
  <si>
    <t>314211011823</t>
  </si>
  <si>
    <t>周珊</t>
  </si>
  <si>
    <t>314211011830</t>
  </si>
  <si>
    <t>刘金兰</t>
  </si>
  <si>
    <t>314211011728</t>
  </si>
  <si>
    <t>周彬</t>
  </si>
  <si>
    <t>314211011904</t>
  </si>
  <si>
    <t>周文倩</t>
  </si>
  <si>
    <t>314211012004</t>
  </si>
  <si>
    <t>周爽</t>
  </si>
  <si>
    <t>314211012021</t>
  </si>
  <si>
    <t>王启慧</t>
  </si>
  <si>
    <t>314211011929</t>
  </si>
  <si>
    <t>鲁敏</t>
  </si>
  <si>
    <t>314211011815</t>
  </si>
  <si>
    <t>周俊子</t>
  </si>
  <si>
    <t>314211012015</t>
  </si>
  <si>
    <t>王艺</t>
  </si>
  <si>
    <t>314211011912</t>
  </si>
  <si>
    <t>14211005001001</t>
  </si>
  <si>
    <t>潜江市农业局</t>
  </si>
  <si>
    <t>潜江市农产品质量安全监督管理局</t>
  </si>
  <si>
    <t>信息员</t>
  </si>
  <si>
    <t>廖小为</t>
  </si>
  <si>
    <t>314211011922</t>
  </si>
  <si>
    <t>王迪</t>
  </si>
  <si>
    <t>314211011901</t>
  </si>
  <si>
    <t>杨恢</t>
  </si>
  <si>
    <t>314211011906</t>
  </si>
  <si>
    <t>14211005001002</t>
  </si>
  <si>
    <t>法律</t>
  </si>
  <si>
    <t>金婵娟</t>
  </si>
  <si>
    <t>214211011524</t>
  </si>
  <si>
    <t>熊娜</t>
  </si>
  <si>
    <t>214211011313</t>
  </si>
  <si>
    <t>朱传月</t>
  </si>
  <si>
    <t>214211011325</t>
  </si>
  <si>
    <t>14211005001003</t>
  </si>
  <si>
    <t>余婧雯</t>
  </si>
  <si>
    <t>314211012023</t>
  </si>
  <si>
    <t>叶路瑶</t>
  </si>
  <si>
    <t>314211012118</t>
  </si>
  <si>
    <t>柳丹</t>
  </si>
  <si>
    <t>314211012122</t>
  </si>
  <si>
    <t>14211005001004</t>
  </si>
  <si>
    <t>经济</t>
  </si>
  <si>
    <t>许湘云</t>
  </si>
  <si>
    <t>214211011326</t>
  </si>
  <si>
    <t>214211011509</t>
  </si>
  <si>
    <t>方雨洁</t>
  </si>
  <si>
    <t>214211011323</t>
  </si>
  <si>
    <t>14211006001001</t>
  </si>
  <si>
    <t>潜江市畜牧兽医局</t>
  </si>
  <si>
    <t>潜江市畜牧技术推广站</t>
  </si>
  <si>
    <t>动物防检监督员</t>
  </si>
  <si>
    <t>张磊</t>
  </si>
  <si>
    <t>314211012130</t>
  </si>
  <si>
    <t>章昂</t>
  </si>
  <si>
    <t>314211011807</t>
  </si>
  <si>
    <t>彭少烨</t>
  </si>
  <si>
    <t>314211011810</t>
  </si>
  <si>
    <t>14211007001001</t>
  </si>
  <si>
    <t>潜江市水产局</t>
  </si>
  <si>
    <t>潜江市龙虾发展服务中心</t>
  </si>
  <si>
    <t>技术服务</t>
  </si>
  <si>
    <t>李伦</t>
  </si>
  <si>
    <t>314211012017</t>
  </si>
  <si>
    <t>柯欢</t>
  </si>
  <si>
    <t>314211011910</t>
  </si>
  <si>
    <t>梁开</t>
  </si>
  <si>
    <t>314211011915</t>
  </si>
  <si>
    <t>胡雅琴</t>
  </si>
  <si>
    <t>314211012208</t>
  </si>
  <si>
    <t>黄江华</t>
  </si>
  <si>
    <t>314211012112</t>
  </si>
  <si>
    <t>黄晓梅</t>
  </si>
  <si>
    <t>314211011905</t>
  </si>
  <si>
    <t>14211007001002</t>
  </si>
  <si>
    <t>文员</t>
  </si>
  <si>
    <t>朱勇</t>
  </si>
  <si>
    <t>114211010110</t>
  </si>
  <si>
    <t>郑慧</t>
  </si>
  <si>
    <t>114211010923</t>
  </si>
  <si>
    <t>魏凡富</t>
  </si>
  <si>
    <t>114211010509</t>
  </si>
  <si>
    <t>潜江粮食局</t>
  </si>
  <si>
    <t>陈丽红</t>
  </si>
  <si>
    <t>314211012006</t>
  </si>
  <si>
    <t>许玉婕</t>
  </si>
  <si>
    <t>314211012205</t>
  </si>
  <si>
    <t>14211008001002</t>
  </si>
  <si>
    <t>会计</t>
  </si>
  <si>
    <t>袁浩杰</t>
  </si>
  <si>
    <t>214211011419</t>
  </si>
  <si>
    <t>高静</t>
  </si>
  <si>
    <t>214211011507</t>
  </si>
  <si>
    <t>赵昕</t>
  </si>
  <si>
    <t>214211011123</t>
  </si>
  <si>
    <t>办公室</t>
  </si>
  <si>
    <t>关业琴</t>
  </si>
  <si>
    <t>114211010127</t>
  </si>
  <si>
    <t>唐孝娟</t>
  </si>
  <si>
    <t>114211010716</t>
  </si>
  <si>
    <t>14211009001001</t>
  </si>
  <si>
    <t>潜江市财政局</t>
  </si>
  <si>
    <t>潜江市财政局直属事业单位</t>
  </si>
  <si>
    <t>金融投资</t>
  </si>
  <si>
    <t>肖琳</t>
  </si>
  <si>
    <t>214211011521</t>
  </si>
  <si>
    <t>徐衡</t>
  </si>
  <si>
    <t>214211011217</t>
  </si>
  <si>
    <t>毛林</t>
  </si>
  <si>
    <t>214211011126</t>
  </si>
  <si>
    <t>田慧美</t>
  </si>
  <si>
    <t>214211011513</t>
  </si>
  <si>
    <t>冯志鹏</t>
  </si>
  <si>
    <t>214211011208</t>
  </si>
  <si>
    <t>黄韬</t>
  </si>
  <si>
    <t>214211011213</t>
  </si>
  <si>
    <t>14211009001002</t>
  </si>
  <si>
    <t>工程</t>
  </si>
  <si>
    <t>从潇笛</t>
  </si>
  <si>
    <t>314211011829</t>
  </si>
  <si>
    <t>杨弼显</t>
  </si>
  <si>
    <t>314211011811</t>
  </si>
  <si>
    <t>袁悦</t>
  </si>
  <si>
    <t>314211012126</t>
  </si>
  <si>
    <t>周崇珂</t>
  </si>
  <si>
    <t>314211011713</t>
  </si>
  <si>
    <t>翟华兵</t>
  </si>
  <si>
    <t>314211012028</t>
  </si>
  <si>
    <t>张鹏辉</t>
  </si>
  <si>
    <t>314211012110</t>
  </si>
  <si>
    <t>涂琪琪</t>
  </si>
  <si>
    <t>314211012010</t>
  </si>
  <si>
    <t>张堔</t>
  </si>
  <si>
    <t>314211011722</t>
  </si>
  <si>
    <t>王子</t>
  </si>
  <si>
    <t>314211011914</t>
  </si>
  <si>
    <t>罗子文</t>
  </si>
  <si>
    <t>314211012202</t>
  </si>
  <si>
    <t>彭金</t>
  </si>
  <si>
    <t>314211011824</t>
  </si>
  <si>
    <t>唐安娜</t>
  </si>
  <si>
    <t>314211011923</t>
  </si>
  <si>
    <t>14211010001001</t>
  </si>
  <si>
    <t>潜江市经信委</t>
  </si>
  <si>
    <t>潜江市县域经济办公室</t>
  </si>
  <si>
    <t>综合管理</t>
  </si>
  <si>
    <t>刘星辰</t>
  </si>
  <si>
    <t>214211011206</t>
  </si>
  <si>
    <t>李冰芬</t>
  </si>
  <si>
    <t>214211011119</t>
  </si>
  <si>
    <t>郑晓莹</t>
  </si>
  <si>
    <t>214211011128</t>
  </si>
  <si>
    <t>14211010001002</t>
  </si>
  <si>
    <t>区域经济管理</t>
  </si>
  <si>
    <t>张钰</t>
  </si>
  <si>
    <t>114211010522</t>
  </si>
  <si>
    <t>谢申龙</t>
  </si>
  <si>
    <t>114211011006</t>
  </si>
  <si>
    <t>汪康</t>
  </si>
  <si>
    <t>114211010625</t>
  </si>
  <si>
    <t>包雅倩</t>
  </si>
  <si>
    <t>114211011003</t>
  </si>
  <si>
    <t>褚静静</t>
  </si>
  <si>
    <t>114211010528</t>
  </si>
  <si>
    <t>雷儒杰</t>
  </si>
  <si>
    <t>114211010104</t>
  </si>
  <si>
    <t>蔡方玮</t>
  </si>
  <si>
    <t>114211010609</t>
  </si>
  <si>
    <t>王露露</t>
  </si>
  <si>
    <t>114211010711</t>
  </si>
  <si>
    <t>114211010629</t>
  </si>
  <si>
    <t>14211011001001</t>
  </si>
  <si>
    <t>潜江市统计局</t>
  </si>
  <si>
    <t>潜江市社会民意调查中心</t>
  </si>
  <si>
    <t>统计</t>
  </si>
  <si>
    <t>张九洲</t>
  </si>
  <si>
    <t>314211012022</t>
  </si>
  <si>
    <t>龚天郭</t>
  </si>
  <si>
    <t>314211011718</t>
  </si>
  <si>
    <t>董琮</t>
  </si>
  <si>
    <t>314211011809</t>
  </si>
  <si>
    <t>14211013001001</t>
  </si>
  <si>
    <t>潜江市人社局</t>
  </si>
  <si>
    <t>潜江市社会保险事业管理局</t>
  </si>
  <si>
    <t>文秘</t>
  </si>
  <si>
    <t>江莹</t>
  </si>
  <si>
    <t>114211010412</t>
  </si>
  <si>
    <t>舒文</t>
  </si>
  <si>
    <t>114211011007</t>
  </si>
  <si>
    <t>高凌歌</t>
  </si>
  <si>
    <t>114211010512</t>
  </si>
  <si>
    <t>14211013001002</t>
  </si>
  <si>
    <t>人力资源管理</t>
  </si>
  <si>
    <t>徐适桢</t>
  </si>
  <si>
    <t>114211010305</t>
  </si>
  <si>
    <t>周杨帆</t>
  </si>
  <si>
    <t>114211010829</t>
  </si>
  <si>
    <t>郑小娜</t>
  </si>
  <si>
    <t>114211010111</t>
  </si>
  <si>
    <t>刘袁江</t>
  </si>
  <si>
    <t>114211011012</t>
  </si>
  <si>
    <t>14211013002001</t>
  </si>
  <si>
    <t>基层人社中心</t>
  </si>
  <si>
    <t>基层人员</t>
  </si>
  <si>
    <t>李中平</t>
  </si>
  <si>
    <t>114211010527</t>
  </si>
  <si>
    <t>袁雅璇</t>
  </si>
  <si>
    <t>114211010227</t>
  </si>
  <si>
    <t>陈芬</t>
  </si>
  <si>
    <t>114211010521</t>
  </si>
  <si>
    <t>14211014001001</t>
  </si>
  <si>
    <t>潜江市工商局</t>
  </si>
  <si>
    <t>潜江市个体劳动者私营企业协会</t>
  </si>
  <si>
    <t>邹梅梅</t>
  </si>
  <si>
    <t>114211010524</t>
  </si>
  <si>
    <t>文雨婷</t>
  </si>
  <si>
    <t>114211010726</t>
  </si>
  <si>
    <t>张亚昆</t>
  </si>
  <si>
    <t>114211010824</t>
  </si>
  <si>
    <t>张云宇</t>
  </si>
  <si>
    <t>114211011002</t>
  </si>
  <si>
    <t>朱月月</t>
  </si>
  <si>
    <t>114211010310</t>
  </si>
  <si>
    <t>吴慧</t>
  </si>
  <si>
    <t>114211010102</t>
  </si>
  <si>
    <t>14211015001001</t>
  </si>
  <si>
    <t>潜江市住房局</t>
  </si>
  <si>
    <t>潜江市国有土地房屋征补办</t>
  </si>
  <si>
    <t>土木工程</t>
  </si>
  <si>
    <t>张辉德</t>
  </si>
  <si>
    <t>314211012121</t>
  </si>
  <si>
    <t>陈平</t>
  </si>
  <si>
    <t>314211011714</t>
  </si>
  <si>
    <t>赵昱翰</t>
  </si>
  <si>
    <t>314211011727</t>
  </si>
  <si>
    <t>14211016001001</t>
  </si>
  <si>
    <t>潜江市交通运输局</t>
  </si>
  <si>
    <t>江沙</t>
  </si>
  <si>
    <t>314211012111</t>
  </si>
  <si>
    <t>魏涵阳</t>
  </si>
  <si>
    <t>314211011818</t>
  </si>
  <si>
    <t>庞金迪</t>
  </si>
  <si>
    <t>314211011919</t>
  </si>
  <si>
    <t>高家喜</t>
  </si>
  <si>
    <t>314211012018</t>
  </si>
  <si>
    <t>14211016002001</t>
  </si>
  <si>
    <t>潜江市船闸管理所</t>
  </si>
  <si>
    <t>何路遥</t>
  </si>
  <si>
    <t>114211010912</t>
  </si>
  <si>
    <t>吴启贵</t>
  </si>
  <si>
    <t>114211010416</t>
  </si>
  <si>
    <t>马琦祥</t>
  </si>
  <si>
    <t>114211010529</t>
  </si>
  <si>
    <t>14211016003001</t>
  </si>
  <si>
    <t>陈千娇</t>
  </si>
  <si>
    <t>114211010422</t>
  </si>
  <si>
    <t>冉念</t>
  </si>
  <si>
    <t>114211010426</t>
  </si>
  <si>
    <t>万柒婷</t>
  </si>
  <si>
    <t>笔试准考证号</t>
  </si>
  <si>
    <t>排名</t>
  </si>
  <si>
    <t>笔试折算分(40%)</t>
  </si>
  <si>
    <t>湖北潜江粮食质量监测站</t>
  </si>
  <si>
    <t>粮油质量检验员</t>
  </si>
  <si>
    <t>潜江市粮食监督检查执法大队</t>
  </si>
  <si>
    <t>‘14211008001001</t>
  </si>
  <si>
    <t>14211008002001</t>
  </si>
  <si>
    <t>潜江市农村公路养护中心</t>
  </si>
  <si>
    <t>潜江市客管办</t>
  </si>
  <si>
    <t>朱圣兰</t>
  </si>
  <si>
    <t>2017年度潜江市事业单位公开招聘面试人员名单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</si>
</sst>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</numFmts>
  <fonts count="3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黑体"/>
      <family val="0"/>
    </font>
    <font>
      <sz val="9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00390625" style="0" customWidth="1"/>
    <col min="2" max="2" width="12.140625" style="0" customWidth="1"/>
    <col min="3" max="3" width="5.7109375" style="0" bestFit="1" customWidth="1"/>
    <col min="4" max="4" width="16.421875" style="0" bestFit="1" customWidth="1"/>
    <col min="5" max="5" width="9.8515625" style="0" customWidth="1"/>
    <col min="6" max="6" width="5.28125" style="0" customWidth="1"/>
    <col min="7" max="7" width="8.421875" style="0" customWidth="1"/>
    <col min="8" max="8" width="14.140625" style="0" customWidth="1"/>
    <col min="9" max="11" width="6.7109375" style="1" customWidth="1"/>
    <col min="12" max="12" width="3.140625" style="2" customWidth="1"/>
    <col min="13" max="13" width="7.8515625" style="0" customWidth="1"/>
  </cols>
  <sheetData>
    <row r="1" spans="1:14" ht="42" customHeight="1">
      <c r="A1" s="36" t="s">
        <v>355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5.75" customHeight="1">
      <c r="A2" s="13" t="s">
        <v>1</v>
      </c>
      <c r="B2" s="14" t="s">
        <v>2</v>
      </c>
      <c r="C2" s="15" t="s">
        <v>3</v>
      </c>
      <c r="D2" s="16" t="s">
        <v>0</v>
      </c>
      <c r="E2" s="16" t="s">
        <v>4</v>
      </c>
      <c r="F2" s="21" t="s">
        <v>345</v>
      </c>
      <c r="G2" s="16" t="s">
        <v>5</v>
      </c>
      <c r="H2" s="16" t="s">
        <v>344</v>
      </c>
      <c r="I2" s="17" t="s">
        <v>6</v>
      </c>
      <c r="J2" s="17" t="s">
        <v>7</v>
      </c>
      <c r="K2" s="18" t="s">
        <v>8</v>
      </c>
      <c r="L2" s="19" t="s">
        <v>9</v>
      </c>
      <c r="M2" s="20" t="s">
        <v>346</v>
      </c>
      <c r="N2" s="16" t="s">
        <v>10</v>
      </c>
    </row>
    <row r="3" spans="1:14" ht="19.5" customHeight="1">
      <c r="A3" s="22" t="s">
        <v>12</v>
      </c>
      <c r="B3" s="23" t="s">
        <v>13</v>
      </c>
      <c r="C3" s="24">
        <v>3</v>
      </c>
      <c r="D3" s="24" t="s">
        <v>11</v>
      </c>
      <c r="E3" s="26" t="s">
        <v>14</v>
      </c>
      <c r="F3" s="3">
        <v>1</v>
      </c>
      <c r="G3" s="4" t="s">
        <v>15</v>
      </c>
      <c r="H3" s="3" t="s">
        <v>16</v>
      </c>
      <c r="I3" s="7">
        <v>93</v>
      </c>
      <c r="J3" s="7">
        <v>96.5</v>
      </c>
      <c r="K3" s="7">
        <v>189.5</v>
      </c>
      <c r="L3" s="8"/>
      <c r="M3" s="9">
        <f>(K3/2*2/3+L3)*0.4</f>
        <v>25.266666666666666</v>
      </c>
      <c r="N3" s="10"/>
    </row>
    <row r="4" spans="1:14" ht="19.5" customHeight="1">
      <c r="A4" s="22"/>
      <c r="B4" s="23"/>
      <c r="C4" s="24"/>
      <c r="D4" s="24"/>
      <c r="E4" s="26"/>
      <c r="F4" s="3">
        <v>2</v>
      </c>
      <c r="G4" s="4" t="s">
        <v>17</v>
      </c>
      <c r="H4" s="3" t="s">
        <v>18</v>
      </c>
      <c r="I4" s="7">
        <v>91</v>
      </c>
      <c r="J4" s="7">
        <v>91.5</v>
      </c>
      <c r="K4" s="7">
        <v>182.5</v>
      </c>
      <c r="L4" s="8"/>
      <c r="M4" s="9">
        <f>(K4/2*2/3+L4)*0.4</f>
        <v>24.333333333333336</v>
      </c>
      <c r="N4" s="10"/>
    </row>
    <row r="5" spans="1:14" ht="19.5" customHeight="1">
      <c r="A5" s="22"/>
      <c r="B5" s="23"/>
      <c r="C5" s="24"/>
      <c r="D5" s="24"/>
      <c r="E5" s="26"/>
      <c r="F5" s="3">
        <v>3</v>
      </c>
      <c r="G5" s="4" t="s">
        <v>19</v>
      </c>
      <c r="H5" s="3" t="s">
        <v>20</v>
      </c>
      <c r="I5" s="7">
        <v>99</v>
      </c>
      <c r="J5" s="7">
        <v>79.5</v>
      </c>
      <c r="K5" s="7">
        <v>178.5</v>
      </c>
      <c r="L5" s="8"/>
      <c r="M5" s="9">
        <f aca="true" t="shared" si="0" ref="M5:M12">(K5/2*2/3+L5)*0.4</f>
        <v>23.8</v>
      </c>
      <c r="N5" s="10"/>
    </row>
    <row r="6" spans="1:14" ht="19.5" customHeight="1">
      <c r="A6" s="22"/>
      <c r="B6" s="23"/>
      <c r="C6" s="24"/>
      <c r="D6" s="24"/>
      <c r="E6" s="26"/>
      <c r="F6" s="3">
        <v>4</v>
      </c>
      <c r="G6" s="4" t="s">
        <v>21</v>
      </c>
      <c r="H6" s="3" t="s">
        <v>22</v>
      </c>
      <c r="I6" s="7">
        <v>94</v>
      </c>
      <c r="J6" s="7">
        <v>82.5</v>
      </c>
      <c r="K6" s="7">
        <v>176.5</v>
      </c>
      <c r="L6" s="8"/>
      <c r="M6" s="9">
        <f t="shared" si="0"/>
        <v>23.533333333333335</v>
      </c>
      <c r="N6" s="10"/>
    </row>
    <row r="7" spans="1:14" ht="19.5" customHeight="1">
      <c r="A7" s="22"/>
      <c r="B7" s="23"/>
      <c r="C7" s="24"/>
      <c r="D7" s="24"/>
      <c r="E7" s="26"/>
      <c r="F7" s="3">
        <v>5</v>
      </c>
      <c r="G7" s="4" t="s">
        <v>23</v>
      </c>
      <c r="H7" s="3" t="s">
        <v>24</v>
      </c>
      <c r="I7" s="7">
        <v>95.5</v>
      </c>
      <c r="J7" s="7">
        <v>80.5</v>
      </c>
      <c r="K7" s="7">
        <v>176</v>
      </c>
      <c r="L7" s="8"/>
      <c r="M7" s="9">
        <f t="shared" si="0"/>
        <v>23.46666666666667</v>
      </c>
      <c r="N7" s="10"/>
    </row>
    <row r="8" spans="1:14" ht="19.5" customHeight="1">
      <c r="A8" s="22"/>
      <c r="B8" s="23"/>
      <c r="C8" s="24"/>
      <c r="D8" s="24"/>
      <c r="E8" s="26"/>
      <c r="F8" s="3">
        <v>6</v>
      </c>
      <c r="G8" s="4" t="s">
        <v>25</v>
      </c>
      <c r="H8" s="3" t="s">
        <v>26</v>
      </c>
      <c r="I8" s="7">
        <v>85</v>
      </c>
      <c r="J8" s="7">
        <v>88</v>
      </c>
      <c r="K8" s="7">
        <v>173</v>
      </c>
      <c r="L8" s="8"/>
      <c r="M8" s="9">
        <f t="shared" si="0"/>
        <v>23.066666666666666</v>
      </c>
      <c r="N8" s="10"/>
    </row>
    <row r="9" spans="1:14" ht="19.5" customHeight="1">
      <c r="A9" s="22"/>
      <c r="B9" s="23"/>
      <c r="C9" s="24"/>
      <c r="D9" s="24"/>
      <c r="E9" s="26"/>
      <c r="F9" s="3">
        <v>7</v>
      </c>
      <c r="G9" s="4" t="s">
        <v>27</v>
      </c>
      <c r="H9" s="3" t="s">
        <v>28</v>
      </c>
      <c r="I9" s="7">
        <v>79</v>
      </c>
      <c r="J9" s="7">
        <v>89</v>
      </c>
      <c r="K9" s="7">
        <v>168</v>
      </c>
      <c r="L9" s="8"/>
      <c r="M9" s="9">
        <f t="shared" si="0"/>
        <v>22.400000000000002</v>
      </c>
      <c r="N9" s="10"/>
    </row>
    <row r="10" spans="1:14" ht="19.5" customHeight="1">
      <c r="A10" s="22"/>
      <c r="B10" s="23"/>
      <c r="C10" s="24"/>
      <c r="D10" s="24"/>
      <c r="E10" s="26"/>
      <c r="F10" s="3">
        <v>8</v>
      </c>
      <c r="G10" s="4" t="s">
        <v>29</v>
      </c>
      <c r="H10" s="3" t="s">
        <v>30</v>
      </c>
      <c r="I10" s="7">
        <v>93</v>
      </c>
      <c r="J10" s="7">
        <v>72</v>
      </c>
      <c r="K10" s="7">
        <v>165</v>
      </c>
      <c r="L10" s="8"/>
      <c r="M10" s="9">
        <f t="shared" si="0"/>
        <v>22</v>
      </c>
      <c r="N10" s="10"/>
    </row>
    <row r="11" spans="1:14" ht="19.5" customHeight="1">
      <c r="A11" s="22"/>
      <c r="B11" s="23"/>
      <c r="C11" s="24"/>
      <c r="D11" s="24"/>
      <c r="E11" s="26"/>
      <c r="F11" s="3">
        <v>9</v>
      </c>
      <c r="G11" s="4" t="s">
        <v>31</v>
      </c>
      <c r="H11" s="3" t="s">
        <v>32</v>
      </c>
      <c r="I11" s="7">
        <v>86.5</v>
      </c>
      <c r="J11" s="7">
        <v>77</v>
      </c>
      <c r="K11" s="7">
        <v>163.5</v>
      </c>
      <c r="L11" s="8"/>
      <c r="M11" s="9">
        <f t="shared" si="0"/>
        <v>21.8</v>
      </c>
      <c r="N11" s="10"/>
    </row>
    <row r="12" spans="1:14" ht="19.5" customHeight="1">
      <c r="A12" s="22"/>
      <c r="B12" s="23"/>
      <c r="C12" s="24"/>
      <c r="D12" s="24"/>
      <c r="E12" s="26"/>
      <c r="F12" s="3">
        <v>9</v>
      </c>
      <c r="G12" s="4" t="s">
        <v>33</v>
      </c>
      <c r="H12" s="3" t="s">
        <v>34</v>
      </c>
      <c r="I12" s="7">
        <v>75.5</v>
      </c>
      <c r="J12" s="7">
        <v>88</v>
      </c>
      <c r="K12" s="7">
        <v>163.5</v>
      </c>
      <c r="L12" s="8"/>
      <c r="M12" s="9">
        <f t="shared" si="0"/>
        <v>21.8</v>
      </c>
      <c r="N12" s="10"/>
    </row>
    <row r="13" spans="1:14" ht="19.5" customHeight="1">
      <c r="A13" s="23" t="s">
        <v>36</v>
      </c>
      <c r="B13" s="23" t="s">
        <v>37</v>
      </c>
      <c r="C13" s="25">
        <v>2</v>
      </c>
      <c r="D13" s="25" t="s">
        <v>35</v>
      </c>
      <c r="E13" s="27" t="s">
        <v>38</v>
      </c>
      <c r="F13" s="5">
        <v>1</v>
      </c>
      <c r="G13" s="6" t="s">
        <v>39</v>
      </c>
      <c r="H13" s="5" t="s">
        <v>40</v>
      </c>
      <c r="I13" s="7">
        <v>88.5</v>
      </c>
      <c r="J13" s="7">
        <v>106.5</v>
      </c>
      <c r="K13" s="7">
        <v>195</v>
      </c>
      <c r="L13" s="8"/>
      <c r="M13" s="11">
        <f aca="true" t="shared" si="1" ref="M13:M18">(K13/2*2/3+L13)*0.4</f>
        <v>26</v>
      </c>
      <c r="N13" s="10"/>
    </row>
    <row r="14" spans="1:14" ht="19.5" customHeight="1">
      <c r="A14" s="23"/>
      <c r="B14" s="23"/>
      <c r="C14" s="25"/>
      <c r="D14" s="25"/>
      <c r="E14" s="27"/>
      <c r="F14" s="5">
        <v>2</v>
      </c>
      <c r="G14" s="6" t="s">
        <v>41</v>
      </c>
      <c r="H14" s="5" t="s">
        <v>42</v>
      </c>
      <c r="I14" s="7">
        <v>93</v>
      </c>
      <c r="J14" s="7">
        <v>96.5</v>
      </c>
      <c r="K14" s="7">
        <v>189.5</v>
      </c>
      <c r="L14" s="8"/>
      <c r="M14" s="11">
        <f t="shared" si="1"/>
        <v>25.266666666666666</v>
      </c>
      <c r="N14" s="10"/>
    </row>
    <row r="15" spans="1:14" ht="19.5" customHeight="1">
      <c r="A15" s="23"/>
      <c r="B15" s="23"/>
      <c r="C15" s="25"/>
      <c r="D15" s="25"/>
      <c r="E15" s="27"/>
      <c r="F15" s="5">
        <v>3</v>
      </c>
      <c r="G15" s="6" t="s">
        <v>43</v>
      </c>
      <c r="H15" s="5" t="s">
        <v>44</v>
      </c>
      <c r="I15" s="7">
        <v>92</v>
      </c>
      <c r="J15" s="7">
        <v>92</v>
      </c>
      <c r="K15" s="7">
        <v>184</v>
      </c>
      <c r="L15" s="8"/>
      <c r="M15" s="11">
        <f t="shared" si="1"/>
        <v>24.533333333333335</v>
      </c>
      <c r="N15" s="10"/>
    </row>
    <row r="16" spans="1:14" ht="19.5" customHeight="1">
      <c r="A16" s="23"/>
      <c r="B16" s="23"/>
      <c r="C16" s="25"/>
      <c r="D16" s="25"/>
      <c r="E16" s="27"/>
      <c r="F16" s="5">
        <v>4</v>
      </c>
      <c r="G16" s="6" t="s">
        <v>45</v>
      </c>
      <c r="H16" s="5" t="s">
        <v>46</v>
      </c>
      <c r="I16" s="7">
        <v>94.5</v>
      </c>
      <c r="J16" s="7">
        <v>89</v>
      </c>
      <c r="K16" s="7">
        <v>183.5</v>
      </c>
      <c r="L16" s="8"/>
      <c r="M16" s="11">
        <f t="shared" si="1"/>
        <v>24.46666666666667</v>
      </c>
      <c r="N16" s="10"/>
    </row>
    <row r="17" spans="1:14" ht="19.5" customHeight="1">
      <c r="A17" s="23"/>
      <c r="B17" s="23"/>
      <c r="C17" s="25"/>
      <c r="D17" s="25"/>
      <c r="E17" s="27"/>
      <c r="F17" s="5">
        <v>5</v>
      </c>
      <c r="G17" s="6" t="s">
        <v>47</v>
      </c>
      <c r="H17" s="5" t="s">
        <v>48</v>
      </c>
      <c r="I17" s="7">
        <v>81.5</v>
      </c>
      <c r="J17" s="7">
        <v>101.5</v>
      </c>
      <c r="K17" s="7">
        <v>183</v>
      </c>
      <c r="L17" s="8"/>
      <c r="M17" s="11">
        <f t="shared" si="1"/>
        <v>24.400000000000002</v>
      </c>
      <c r="N17" s="10"/>
    </row>
    <row r="18" spans="1:14" ht="19.5" customHeight="1">
      <c r="A18" s="23"/>
      <c r="B18" s="23"/>
      <c r="C18" s="25"/>
      <c r="D18" s="25"/>
      <c r="E18" s="27"/>
      <c r="F18" s="5">
        <v>6</v>
      </c>
      <c r="G18" s="6" t="s">
        <v>49</v>
      </c>
      <c r="H18" s="5" t="s">
        <v>50</v>
      </c>
      <c r="I18" s="7">
        <v>85.5</v>
      </c>
      <c r="J18" s="7">
        <v>70.5</v>
      </c>
      <c r="K18" s="7">
        <v>156</v>
      </c>
      <c r="L18" s="8"/>
      <c r="M18" s="11">
        <f t="shared" si="1"/>
        <v>20.8</v>
      </c>
      <c r="N18" s="10"/>
    </row>
    <row r="19" spans="1:14" ht="19.5" customHeight="1">
      <c r="A19" s="23" t="s">
        <v>52</v>
      </c>
      <c r="B19" s="23" t="s">
        <v>53</v>
      </c>
      <c r="C19" s="25">
        <v>2</v>
      </c>
      <c r="D19" s="25" t="s">
        <v>51</v>
      </c>
      <c r="E19" s="27" t="s">
        <v>54</v>
      </c>
      <c r="F19" s="5">
        <v>1</v>
      </c>
      <c r="G19" s="6" t="s">
        <v>55</v>
      </c>
      <c r="H19" s="5" t="s">
        <v>56</v>
      </c>
      <c r="I19" s="7">
        <v>105</v>
      </c>
      <c r="J19" s="7">
        <v>93</v>
      </c>
      <c r="K19" s="7">
        <v>198</v>
      </c>
      <c r="L19" s="8"/>
      <c r="M19" s="11">
        <f aca="true" t="shared" si="2" ref="M19:M26">(K19/2*2/3+L19)*0.4</f>
        <v>26.400000000000002</v>
      </c>
      <c r="N19" s="10"/>
    </row>
    <row r="20" spans="1:14" ht="19.5" customHeight="1">
      <c r="A20" s="23"/>
      <c r="B20" s="23"/>
      <c r="C20" s="25"/>
      <c r="D20" s="25"/>
      <c r="E20" s="27"/>
      <c r="F20" s="5">
        <v>2</v>
      </c>
      <c r="G20" s="6" t="s">
        <v>57</v>
      </c>
      <c r="H20" s="5" t="s">
        <v>58</v>
      </c>
      <c r="I20" s="7">
        <v>99</v>
      </c>
      <c r="J20" s="7">
        <v>85</v>
      </c>
      <c r="K20" s="7">
        <v>184</v>
      </c>
      <c r="L20" s="8"/>
      <c r="M20" s="11">
        <f t="shared" si="2"/>
        <v>24.533333333333335</v>
      </c>
      <c r="N20" s="10"/>
    </row>
    <row r="21" spans="1:14" ht="19.5" customHeight="1">
      <c r="A21" s="23"/>
      <c r="B21" s="23"/>
      <c r="C21" s="25"/>
      <c r="D21" s="25"/>
      <c r="E21" s="27"/>
      <c r="F21" s="5">
        <v>3</v>
      </c>
      <c r="G21" s="6" t="s">
        <v>59</v>
      </c>
      <c r="H21" s="5" t="s">
        <v>60</v>
      </c>
      <c r="I21" s="7">
        <v>95.5</v>
      </c>
      <c r="J21" s="7">
        <v>86.5</v>
      </c>
      <c r="K21" s="7">
        <v>182</v>
      </c>
      <c r="L21" s="8"/>
      <c r="M21" s="11">
        <f t="shared" si="2"/>
        <v>24.266666666666666</v>
      </c>
      <c r="N21" s="10"/>
    </row>
    <row r="22" spans="1:14" ht="19.5" customHeight="1">
      <c r="A22" s="23"/>
      <c r="B22" s="23"/>
      <c r="C22" s="25"/>
      <c r="D22" s="25"/>
      <c r="E22" s="27"/>
      <c r="F22" s="5">
        <v>4</v>
      </c>
      <c r="G22" s="6" t="s">
        <v>61</v>
      </c>
      <c r="H22" s="5" t="s">
        <v>62</v>
      </c>
      <c r="I22" s="7">
        <v>79.5</v>
      </c>
      <c r="J22" s="7">
        <v>94</v>
      </c>
      <c r="K22" s="7">
        <v>173.5</v>
      </c>
      <c r="L22" s="8"/>
      <c r="M22" s="11">
        <f t="shared" si="2"/>
        <v>23.133333333333336</v>
      </c>
      <c r="N22" s="10"/>
    </row>
    <row r="23" spans="1:14" ht="19.5" customHeight="1">
      <c r="A23" s="23"/>
      <c r="B23" s="23"/>
      <c r="C23" s="25"/>
      <c r="D23" s="25"/>
      <c r="E23" s="27"/>
      <c r="F23" s="5">
        <v>5</v>
      </c>
      <c r="G23" s="6" t="s">
        <v>63</v>
      </c>
      <c r="H23" s="5" t="s">
        <v>64</v>
      </c>
      <c r="I23" s="7">
        <v>69.5</v>
      </c>
      <c r="J23" s="7">
        <v>90</v>
      </c>
      <c r="K23" s="7">
        <v>159.5</v>
      </c>
      <c r="L23" s="8"/>
      <c r="M23" s="11">
        <f t="shared" si="2"/>
        <v>21.266666666666666</v>
      </c>
      <c r="N23" s="10"/>
    </row>
    <row r="24" spans="1:14" ht="19.5" customHeight="1">
      <c r="A24" s="23"/>
      <c r="B24" s="23" t="s">
        <v>66</v>
      </c>
      <c r="C24" s="25">
        <v>1</v>
      </c>
      <c r="D24" s="25" t="s">
        <v>65</v>
      </c>
      <c r="E24" s="27" t="s">
        <v>67</v>
      </c>
      <c r="F24" s="5">
        <v>1</v>
      </c>
      <c r="G24" s="6" t="s">
        <v>68</v>
      </c>
      <c r="H24" s="5" t="s">
        <v>69</v>
      </c>
      <c r="I24" s="7">
        <v>85.9</v>
      </c>
      <c r="J24" s="7">
        <v>96.5</v>
      </c>
      <c r="K24" s="7">
        <v>182.4</v>
      </c>
      <c r="L24" s="8"/>
      <c r="M24" s="11">
        <f t="shared" si="2"/>
        <v>24.320000000000004</v>
      </c>
      <c r="N24" s="10"/>
    </row>
    <row r="25" spans="1:14" ht="19.5" customHeight="1">
      <c r="A25" s="23"/>
      <c r="B25" s="23"/>
      <c r="C25" s="25"/>
      <c r="D25" s="25"/>
      <c r="E25" s="27"/>
      <c r="F25" s="5">
        <v>2</v>
      </c>
      <c r="G25" s="6" t="s">
        <v>70</v>
      </c>
      <c r="H25" s="5" t="s">
        <v>71</v>
      </c>
      <c r="I25" s="7">
        <v>84.1</v>
      </c>
      <c r="J25" s="7">
        <v>88</v>
      </c>
      <c r="K25" s="7">
        <v>172.1</v>
      </c>
      <c r="L25" s="8"/>
      <c r="M25" s="11">
        <f t="shared" si="2"/>
        <v>22.94666666666667</v>
      </c>
      <c r="N25" s="10"/>
    </row>
    <row r="26" spans="1:14" ht="19.5" customHeight="1">
      <c r="A26" s="23"/>
      <c r="B26" s="23"/>
      <c r="C26" s="25"/>
      <c r="D26" s="25"/>
      <c r="E26" s="27"/>
      <c r="F26" s="5">
        <v>3</v>
      </c>
      <c r="G26" s="6" t="s">
        <v>72</v>
      </c>
      <c r="H26" s="5" t="s">
        <v>73</v>
      </c>
      <c r="I26" s="7">
        <v>84</v>
      </c>
      <c r="J26" s="7">
        <v>87.5</v>
      </c>
      <c r="K26" s="7">
        <v>171.5</v>
      </c>
      <c r="L26" s="8"/>
      <c r="M26" s="11">
        <f t="shared" si="2"/>
        <v>22.866666666666667</v>
      </c>
      <c r="N26" s="10"/>
    </row>
    <row r="27" spans="1:14" ht="19.5" customHeight="1">
      <c r="A27" s="23" t="s">
        <v>75</v>
      </c>
      <c r="B27" s="23" t="s">
        <v>75</v>
      </c>
      <c r="C27" s="25">
        <v>4</v>
      </c>
      <c r="D27" s="25" t="s">
        <v>74</v>
      </c>
      <c r="E27" s="27" t="s">
        <v>76</v>
      </c>
      <c r="F27" s="5">
        <v>1</v>
      </c>
      <c r="G27" s="6" t="s">
        <v>77</v>
      </c>
      <c r="H27" s="5" t="s">
        <v>78</v>
      </c>
      <c r="I27" s="7">
        <v>116.9</v>
      </c>
      <c r="J27" s="7">
        <v>92.5</v>
      </c>
      <c r="K27" s="7">
        <v>209.4</v>
      </c>
      <c r="L27" s="8"/>
      <c r="M27" s="11">
        <f aca="true" t="shared" si="3" ref="M27:M38">(K27/2*2/3+L27)*0.4</f>
        <v>27.92</v>
      </c>
      <c r="N27" s="10"/>
    </row>
    <row r="28" spans="1:14" ht="19.5" customHeight="1">
      <c r="A28" s="23"/>
      <c r="B28" s="23"/>
      <c r="C28" s="25"/>
      <c r="D28" s="25"/>
      <c r="E28" s="27"/>
      <c r="F28" s="5">
        <v>2</v>
      </c>
      <c r="G28" s="6" t="s">
        <v>79</v>
      </c>
      <c r="H28" s="5" t="s">
        <v>80</v>
      </c>
      <c r="I28" s="7">
        <v>100.6</v>
      </c>
      <c r="J28" s="7">
        <v>105.5</v>
      </c>
      <c r="K28" s="7">
        <v>206.1</v>
      </c>
      <c r="L28" s="8"/>
      <c r="M28" s="11">
        <f t="shared" si="3"/>
        <v>27.480000000000004</v>
      </c>
      <c r="N28" s="10"/>
    </row>
    <row r="29" spans="1:14" ht="19.5" customHeight="1">
      <c r="A29" s="23"/>
      <c r="B29" s="23"/>
      <c r="C29" s="25"/>
      <c r="D29" s="25"/>
      <c r="E29" s="27"/>
      <c r="F29" s="5">
        <v>3</v>
      </c>
      <c r="G29" s="6" t="s">
        <v>81</v>
      </c>
      <c r="H29" s="5" t="s">
        <v>82</v>
      </c>
      <c r="I29" s="7">
        <v>96.3</v>
      </c>
      <c r="J29" s="7">
        <v>96</v>
      </c>
      <c r="K29" s="7">
        <v>192.3</v>
      </c>
      <c r="L29" s="8"/>
      <c r="M29" s="11">
        <f t="shared" si="3"/>
        <v>25.640000000000004</v>
      </c>
      <c r="N29" s="10"/>
    </row>
    <row r="30" spans="1:14" ht="19.5" customHeight="1">
      <c r="A30" s="23"/>
      <c r="B30" s="23"/>
      <c r="C30" s="25"/>
      <c r="D30" s="25"/>
      <c r="E30" s="27"/>
      <c r="F30" s="5">
        <v>4</v>
      </c>
      <c r="G30" s="6" t="s">
        <v>83</v>
      </c>
      <c r="H30" s="5" t="s">
        <v>84</v>
      </c>
      <c r="I30" s="7">
        <v>91.9</v>
      </c>
      <c r="J30" s="7">
        <v>96</v>
      </c>
      <c r="K30" s="7">
        <v>187.9</v>
      </c>
      <c r="L30" s="8"/>
      <c r="M30" s="11">
        <f t="shared" si="3"/>
        <v>25.053333333333335</v>
      </c>
      <c r="N30" s="10"/>
    </row>
    <row r="31" spans="1:14" ht="19.5" customHeight="1">
      <c r="A31" s="23"/>
      <c r="B31" s="23"/>
      <c r="C31" s="25"/>
      <c r="D31" s="25"/>
      <c r="E31" s="27"/>
      <c r="F31" s="5">
        <v>5</v>
      </c>
      <c r="G31" s="6" t="s">
        <v>85</v>
      </c>
      <c r="H31" s="5" t="s">
        <v>86</v>
      </c>
      <c r="I31" s="7">
        <v>89.9</v>
      </c>
      <c r="J31" s="7">
        <v>88.5</v>
      </c>
      <c r="K31" s="7">
        <v>178.4</v>
      </c>
      <c r="L31" s="8"/>
      <c r="M31" s="11">
        <f t="shared" si="3"/>
        <v>23.78666666666667</v>
      </c>
      <c r="N31" s="10"/>
    </row>
    <row r="32" spans="1:14" ht="19.5" customHeight="1">
      <c r="A32" s="23"/>
      <c r="B32" s="23"/>
      <c r="C32" s="25"/>
      <c r="D32" s="25"/>
      <c r="E32" s="27"/>
      <c r="F32" s="5">
        <v>6</v>
      </c>
      <c r="G32" s="6" t="s">
        <v>87</v>
      </c>
      <c r="H32" s="5" t="s">
        <v>88</v>
      </c>
      <c r="I32" s="7">
        <v>79.9</v>
      </c>
      <c r="J32" s="7">
        <v>98</v>
      </c>
      <c r="K32" s="7">
        <v>177.9</v>
      </c>
      <c r="L32" s="8"/>
      <c r="M32" s="11">
        <f t="shared" si="3"/>
        <v>23.720000000000002</v>
      </c>
      <c r="N32" s="10"/>
    </row>
    <row r="33" spans="1:14" ht="19.5" customHeight="1">
      <c r="A33" s="23"/>
      <c r="B33" s="23"/>
      <c r="C33" s="25"/>
      <c r="D33" s="25"/>
      <c r="E33" s="27"/>
      <c r="F33" s="5">
        <v>7</v>
      </c>
      <c r="G33" s="6" t="s">
        <v>89</v>
      </c>
      <c r="H33" s="5" t="s">
        <v>90</v>
      </c>
      <c r="I33" s="7">
        <v>87.8</v>
      </c>
      <c r="J33" s="7">
        <v>89.5</v>
      </c>
      <c r="K33" s="7">
        <v>177.3</v>
      </c>
      <c r="L33" s="8"/>
      <c r="M33" s="11">
        <f t="shared" si="3"/>
        <v>23.64</v>
      </c>
      <c r="N33" s="10"/>
    </row>
    <row r="34" spans="1:14" ht="19.5" customHeight="1">
      <c r="A34" s="23"/>
      <c r="B34" s="23"/>
      <c r="C34" s="25"/>
      <c r="D34" s="25"/>
      <c r="E34" s="27"/>
      <c r="F34" s="5">
        <v>8</v>
      </c>
      <c r="G34" s="6" t="s">
        <v>91</v>
      </c>
      <c r="H34" s="5" t="s">
        <v>92</v>
      </c>
      <c r="I34" s="7">
        <v>80.8</v>
      </c>
      <c r="J34" s="7">
        <v>95</v>
      </c>
      <c r="K34" s="7">
        <v>175.8</v>
      </c>
      <c r="L34" s="8"/>
      <c r="M34" s="11">
        <f t="shared" si="3"/>
        <v>23.44</v>
      </c>
      <c r="N34" s="10"/>
    </row>
    <row r="35" spans="1:14" ht="19.5" customHeight="1">
      <c r="A35" s="23"/>
      <c r="B35" s="23"/>
      <c r="C35" s="25"/>
      <c r="D35" s="25"/>
      <c r="E35" s="27"/>
      <c r="F35" s="5">
        <v>9</v>
      </c>
      <c r="G35" s="6" t="s">
        <v>93</v>
      </c>
      <c r="H35" s="5" t="s">
        <v>94</v>
      </c>
      <c r="I35" s="7">
        <v>82.7</v>
      </c>
      <c r="J35" s="7">
        <v>93</v>
      </c>
      <c r="K35" s="7">
        <v>175.7</v>
      </c>
      <c r="L35" s="8"/>
      <c r="M35" s="11">
        <f t="shared" si="3"/>
        <v>23.426666666666666</v>
      </c>
      <c r="N35" s="10"/>
    </row>
    <row r="36" spans="1:14" ht="19.5" customHeight="1">
      <c r="A36" s="23"/>
      <c r="B36" s="23"/>
      <c r="C36" s="25"/>
      <c r="D36" s="25"/>
      <c r="E36" s="27"/>
      <c r="F36" s="5">
        <v>10</v>
      </c>
      <c r="G36" s="6" t="s">
        <v>95</v>
      </c>
      <c r="H36" s="5" t="s">
        <v>96</v>
      </c>
      <c r="I36" s="7">
        <v>82.4</v>
      </c>
      <c r="J36" s="7">
        <v>90</v>
      </c>
      <c r="K36" s="7">
        <v>172.4</v>
      </c>
      <c r="L36" s="8"/>
      <c r="M36" s="11">
        <f t="shared" si="3"/>
        <v>22.986666666666668</v>
      </c>
      <c r="N36" s="10"/>
    </row>
    <row r="37" spans="1:14" ht="19.5" customHeight="1">
      <c r="A37" s="23"/>
      <c r="B37" s="23"/>
      <c r="C37" s="25"/>
      <c r="D37" s="25"/>
      <c r="E37" s="27"/>
      <c r="F37" s="5">
        <v>11</v>
      </c>
      <c r="G37" s="6" t="s">
        <v>97</v>
      </c>
      <c r="H37" s="5" t="s">
        <v>98</v>
      </c>
      <c r="I37" s="7">
        <v>81</v>
      </c>
      <c r="J37" s="7">
        <v>87</v>
      </c>
      <c r="K37" s="7">
        <v>168</v>
      </c>
      <c r="L37" s="8"/>
      <c r="M37" s="11">
        <f t="shared" si="3"/>
        <v>22.400000000000002</v>
      </c>
      <c r="N37" s="10"/>
    </row>
    <row r="38" spans="1:14" ht="19.5" customHeight="1">
      <c r="A38" s="23"/>
      <c r="B38" s="23"/>
      <c r="C38" s="25"/>
      <c r="D38" s="25"/>
      <c r="E38" s="27"/>
      <c r="F38" s="5">
        <v>12</v>
      </c>
      <c r="G38" s="6" t="s">
        <v>99</v>
      </c>
      <c r="H38" s="5" t="s">
        <v>100</v>
      </c>
      <c r="I38" s="7">
        <v>70.9</v>
      </c>
      <c r="J38" s="7">
        <v>93.5</v>
      </c>
      <c r="K38" s="7">
        <v>164.4</v>
      </c>
      <c r="L38" s="8"/>
      <c r="M38" s="11">
        <f t="shared" si="3"/>
        <v>21.92</v>
      </c>
      <c r="N38" s="10"/>
    </row>
    <row r="39" spans="1:14" ht="19.5" customHeight="1">
      <c r="A39" s="23" t="s">
        <v>102</v>
      </c>
      <c r="B39" s="23" t="s">
        <v>103</v>
      </c>
      <c r="C39" s="25">
        <v>1</v>
      </c>
      <c r="D39" s="25" t="s">
        <v>101</v>
      </c>
      <c r="E39" s="27" t="s">
        <v>104</v>
      </c>
      <c r="F39" s="5">
        <v>1</v>
      </c>
      <c r="G39" s="6" t="s">
        <v>105</v>
      </c>
      <c r="H39" s="5" t="s">
        <v>106</v>
      </c>
      <c r="I39" s="7">
        <v>102.6</v>
      </c>
      <c r="J39" s="7">
        <v>99.5</v>
      </c>
      <c r="K39" s="7">
        <v>202.1</v>
      </c>
      <c r="L39" s="8"/>
      <c r="M39" s="11">
        <f aca="true" t="shared" si="4" ref="M39:M44">(K39/2*2/3+L39)*0.4</f>
        <v>26.946666666666665</v>
      </c>
      <c r="N39" s="10"/>
    </row>
    <row r="40" spans="1:14" ht="19.5" customHeight="1">
      <c r="A40" s="23"/>
      <c r="B40" s="23"/>
      <c r="C40" s="25"/>
      <c r="D40" s="25"/>
      <c r="E40" s="27"/>
      <c r="F40" s="5">
        <v>2</v>
      </c>
      <c r="G40" s="6" t="s">
        <v>107</v>
      </c>
      <c r="H40" s="5" t="s">
        <v>108</v>
      </c>
      <c r="I40" s="7">
        <v>89.4</v>
      </c>
      <c r="J40" s="7">
        <v>97</v>
      </c>
      <c r="K40" s="7">
        <v>186.4</v>
      </c>
      <c r="L40" s="8"/>
      <c r="M40" s="11">
        <f t="shared" si="4"/>
        <v>24.853333333333335</v>
      </c>
      <c r="N40" s="10"/>
    </row>
    <row r="41" spans="1:14" ht="19.5" customHeight="1">
      <c r="A41" s="23"/>
      <c r="B41" s="23"/>
      <c r="C41" s="25"/>
      <c r="D41" s="25"/>
      <c r="E41" s="27"/>
      <c r="F41" s="5">
        <v>3</v>
      </c>
      <c r="G41" s="6" t="s">
        <v>109</v>
      </c>
      <c r="H41" s="5" t="s">
        <v>110</v>
      </c>
      <c r="I41" s="7">
        <v>85.1</v>
      </c>
      <c r="J41" s="7">
        <v>86.5</v>
      </c>
      <c r="K41" s="7">
        <v>171.6</v>
      </c>
      <c r="L41" s="8"/>
      <c r="M41" s="11">
        <f t="shared" si="4"/>
        <v>22.88</v>
      </c>
      <c r="N41" s="10"/>
    </row>
    <row r="42" spans="1:14" ht="19.5" customHeight="1">
      <c r="A42" s="23"/>
      <c r="B42" s="23"/>
      <c r="C42" s="25">
        <v>1</v>
      </c>
      <c r="D42" s="25" t="s">
        <v>111</v>
      </c>
      <c r="E42" s="27" t="s">
        <v>112</v>
      </c>
      <c r="F42" s="5">
        <v>1</v>
      </c>
      <c r="G42" s="6" t="s">
        <v>113</v>
      </c>
      <c r="H42" s="5" t="s">
        <v>114</v>
      </c>
      <c r="I42" s="7">
        <v>89.5</v>
      </c>
      <c r="J42" s="7">
        <v>95</v>
      </c>
      <c r="K42" s="7">
        <v>184.5</v>
      </c>
      <c r="L42" s="8"/>
      <c r="M42" s="11">
        <f t="shared" si="4"/>
        <v>24.6</v>
      </c>
      <c r="N42" s="10"/>
    </row>
    <row r="43" spans="1:14" ht="19.5" customHeight="1">
      <c r="A43" s="23"/>
      <c r="B43" s="23"/>
      <c r="C43" s="25"/>
      <c r="D43" s="25"/>
      <c r="E43" s="27"/>
      <c r="F43" s="5">
        <v>2</v>
      </c>
      <c r="G43" s="6" t="s">
        <v>115</v>
      </c>
      <c r="H43" s="5" t="s">
        <v>116</v>
      </c>
      <c r="I43" s="7">
        <v>90.5</v>
      </c>
      <c r="J43" s="7">
        <v>92.5</v>
      </c>
      <c r="K43" s="7">
        <v>183</v>
      </c>
      <c r="L43" s="8"/>
      <c r="M43" s="11">
        <f t="shared" si="4"/>
        <v>24.400000000000002</v>
      </c>
      <c r="N43" s="10"/>
    </row>
    <row r="44" spans="1:14" ht="19.5" customHeight="1">
      <c r="A44" s="23"/>
      <c r="B44" s="23"/>
      <c r="C44" s="25"/>
      <c r="D44" s="25"/>
      <c r="E44" s="27"/>
      <c r="F44" s="5">
        <v>3</v>
      </c>
      <c r="G44" s="6" t="s">
        <v>117</v>
      </c>
      <c r="H44" s="5" t="s">
        <v>118</v>
      </c>
      <c r="I44" s="7">
        <v>79.5</v>
      </c>
      <c r="J44" s="7">
        <v>102</v>
      </c>
      <c r="K44" s="7">
        <v>181.5</v>
      </c>
      <c r="L44" s="8"/>
      <c r="M44" s="11">
        <f t="shared" si="4"/>
        <v>24.200000000000003</v>
      </c>
      <c r="N44" s="10"/>
    </row>
    <row r="45" spans="1:14" ht="19.5" customHeight="1">
      <c r="A45" s="23"/>
      <c r="B45" s="23"/>
      <c r="C45" s="25">
        <v>1</v>
      </c>
      <c r="D45" s="25" t="s">
        <v>119</v>
      </c>
      <c r="E45" s="27" t="s">
        <v>67</v>
      </c>
      <c r="F45" s="5">
        <v>1</v>
      </c>
      <c r="G45" s="6" t="s">
        <v>120</v>
      </c>
      <c r="H45" s="5" t="s">
        <v>121</v>
      </c>
      <c r="I45" s="7">
        <v>101.9</v>
      </c>
      <c r="J45" s="7">
        <v>98.5</v>
      </c>
      <c r="K45" s="7">
        <v>200.4</v>
      </c>
      <c r="L45" s="8"/>
      <c r="M45" s="11">
        <f aca="true" t="shared" si="5" ref="M45:M50">(K45/2*2/3+L45)*0.4</f>
        <v>26.72</v>
      </c>
      <c r="N45" s="10"/>
    </row>
    <row r="46" spans="1:14" ht="19.5" customHeight="1">
      <c r="A46" s="23"/>
      <c r="B46" s="23"/>
      <c r="C46" s="25"/>
      <c r="D46" s="25"/>
      <c r="E46" s="27"/>
      <c r="F46" s="5">
        <v>2</v>
      </c>
      <c r="G46" s="6" t="s">
        <v>122</v>
      </c>
      <c r="H46" s="5" t="s">
        <v>123</v>
      </c>
      <c r="I46" s="7">
        <v>89.3</v>
      </c>
      <c r="J46" s="7">
        <v>99.5</v>
      </c>
      <c r="K46" s="7">
        <v>188.8</v>
      </c>
      <c r="L46" s="8"/>
      <c r="M46" s="11">
        <f t="shared" si="5"/>
        <v>25.173333333333336</v>
      </c>
      <c r="N46" s="10"/>
    </row>
    <row r="47" spans="1:14" ht="19.5" customHeight="1">
      <c r="A47" s="23"/>
      <c r="B47" s="23"/>
      <c r="C47" s="25"/>
      <c r="D47" s="25"/>
      <c r="E47" s="27"/>
      <c r="F47" s="5">
        <v>3</v>
      </c>
      <c r="G47" s="6" t="s">
        <v>124</v>
      </c>
      <c r="H47" s="5" t="s">
        <v>125</v>
      </c>
      <c r="I47" s="7">
        <v>90.8</v>
      </c>
      <c r="J47" s="7">
        <v>96.5</v>
      </c>
      <c r="K47" s="7">
        <v>187.3</v>
      </c>
      <c r="L47" s="8"/>
      <c r="M47" s="11">
        <f t="shared" si="5"/>
        <v>24.973333333333336</v>
      </c>
      <c r="N47" s="10"/>
    </row>
    <row r="48" spans="1:14" ht="19.5" customHeight="1">
      <c r="A48" s="23"/>
      <c r="B48" s="23"/>
      <c r="C48" s="25">
        <v>1</v>
      </c>
      <c r="D48" s="25" t="s">
        <v>126</v>
      </c>
      <c r="E48" s="27" t="s">
        <v>127</v>
      </c>
      <c r="F48" s="5">
        <v>1</v>
      </c>
      <c r="G48" s="6" t="s">
        <v>128</v>
      </c>
      <c r="H48" s="5" t="s">
        <v>129</v>
      </c>
      <c r="I48" s="7">
        <v>102</v>
      </c>
      <c r="J48" s="7">
        <v>98</v>
      </c>
      <c r="K48" s="7">
        <v>200</v>
      </c>
      <c r="L48" s="8"/>
      <c r="M48" s="11">
        <f t="shared" si="5"/>
        <v>26.66666666666667</v>
      </c>
      <c r="N48" s="10"/>
    </row>
    <row r="49" spans="1:14" ht="19.5" customHeight="1">
      <c r="A49" s="23"/>
      <c r="B49" s="23"/>
      <c r="C49" s="25"/>
      <c r="D49" s="25"/>
      <c r="E49" s="27"/>
      <c r="F49" s="5">
        <v>2</v>
      </c>
      <c r="G49" s="12" t="s">
        <v>354</v>
      </c>
      <c r="H49" s="5" t="s">
        <v>130</v>
      </c>
      <c r="I49" s="7">
        <v>84</v>
      </c>
      <c r="J49" s="7">
        <v>102.5</v>
      </c>
      <c r="K49" s="7">
        <v>186.5</v>
      </c>
      <c r="L49" s="8"/>
      <c r="M49" s="11">
        <f t="shared" si="5"/>
        <v>24.866666666666667</v>
      </c>
      <c r="N49" s="10"/>
    </row>
    <row r="50" spans="1:14" ht="19.5" customHeight="1">
      <c r="A50" s="23"/>
      <c r="B50" s="23"/>
      <c r="C50" s="25"/>
      <c r="D50" s="25"/>
      <c r="E50" s="27"/>
      <c r="F50" s="5">
        <v>3</v>
      </c>
      <c r="G50" s="6" t="s">
        <v>131</v>
      </c>
      <c r="H50" s="5" t="s">
        <v>132</v>
      </c>
      <c r="I50" s="7">
        <v>93.5</v>
      </c>
      <c r="J50" s="7">
        <v>90</v>
      </c>
      <c r="K50" s="7">
        <v>183.5</v>
      </c>
      <c r="L50" s="8"/>
      <c r="M50" s="11">
        <f t="shared" si="5"/>
        <v>24.46666666666667</v>
      </c>
      <c r="N50" s="10"/>
    </row>
    <row r="51" spans="1:14" ht="19.5" customHeight="1">
      <c r="A51" s="23" t="s">
        <v>134</v>
      </c>
      <c r="B51" s="23" t="s">
        <v>135</v>
      </c>
      <c r="C51" s="25">
        <v>1</v>
      </c>
      <c r="D51" s="25" t="s">
        <v>133</v>
      </c>
      <c r="E51" s="27" t="s">
        <v>136</v>
      </c>
      <c r="F51" s="5">
        <v>1</v>
      </c>
      <c r="G51" s="6" t="s">
        <v>137</v>
      </c>
      <c r="H51" s="5" t="s">
        <v>138</v>
      </c>
      <c r="I51" s="7">
        <v>97.5</v>
      </c>
      <c r="J51" s="7">
        <v>101</v>
      </c>
      <c r="K51" s="7">
        <v>198.5</v>
      </c>
      <c r="L51" s="8"/>
      <c r="M51" s="11">
        <f aca="true" t="shared" si="6" ref="M51:M59">(K51/2*2/3+L51)*0.4</f>
        <v>26.46666666666667</v>
      </c>
      <c r="N51" s="10"/>
    </row>
    <row r="52" spans="1:14" ht="19.5" customHeight="1">
      <c r="A52" s="23"/>
      <c r="B52" s="23"/>
      <c r="C52" s="25"/>
      <c r="D52" s="25"/>
      <c r="E52" s="27"/>
      <c r="F52" s="5">
        <v>2</v>
      </c>
      <c r="G52" s="6" t="s">
        <v>139</v>
      </c>
      <c r="H52" s="5" t="s">
        <v>140</v>
      </c>
      <c r="I52" s="7">
        <v>88.1</v>
      </c>
      <c r="J52" s="7">
        <v>86.5</v>
      </c>
      <c r="K52" s="7">
        <v>174.6</v>
      </c>
      <c r="L52" s="8"/>
      <c r="M52" s="11">
        <f t="shared" si="6"/>
        <v>23.28</v>
      </c>
      <c r="N52" s="10"/>
    </row>
    <row r="53" spans="1:14" ht="19.5" customHeight="1">
      <c r="A53" s="23"/>
      <c r="B53" s="23"/>
      <c r="C53" s="25"/>
      <c r="D53" s="25"/>
      <c r="E53" s="27"/>
      <c r="F53" s="5">
        <v>3</v>
      </c>
      <c r="G53" s="6" t="s">
        <v>141</v>
      </c>
      <c r="H53" s="5" t="s">
        <v>142</v>
      </c>
      <c r="I53" s="7">
        <v>88.4</v>
      </c>
      <c r="J53" s="7">
        <v>84</v>
      </c>
      <c r="K53" s="7">
        <v>172.4</v>
      </c>
      <c r="L53" s="8"/>
      <c r="M53" s="11">
        <f t="shared" si="6"/>
        <v>22.986666666666668</v>
      </c>
      <c r="N53" s="10"/>
    </row>
    <row r="54" spans="1:14" ht="19.5" customHeight="1">
      <c r="A54" s="23" t="s">
        <v>144</v>
      </c>
      <c r="B54" s="23" t="s">
        <v>145</v>
      </c>
      <c r="C54" s="25">
        <v>2</v>
      </c>
      <c r="D54" s="25" t="s">
        <v>143</v>
      </c>
      <c r="E54" s="27" t="s">
        <v>146</v>
      </c>
      <c r="F54" s="5">
        <v>1</v>
      </c>
      <c r="G54" s="6" t="s">
        <v>147</v>
      </c>
      <c r="H54" s="5" t="s">
        <v>148</v>
      </c>
      <c r="I54" s="7">
        <v>107.4</v>
      </c>
      <c r="J54" s="7">
        <v>107</v>
      </c>
      <c r="K54" s="7">
        <v>214.4</v>
      </c>
      <c r="L54" s="8"/>
      <c r="M54" s="11">
        <f t="shared" si="6"/>
        <v>28.58666666666667</v>
      </c>
      <c r="N54" s="10"/>
    </row>
    <row r="55" spans="1:14" ht="19.5" customHeight="1">
      <c r="A55" s="23"/>
      <c r="B55" s="23"/>
      <c r="C55" s="25"/>
      <c r="D55" s="25"/>
      <c r="E55" s="27"/>
      <c r="F55" s="5">
        <v>2</v>
      </c>
      <c r="G55" s="6" t="s">
        <v>149</v>
      </c>
      <c r="H55" s="5" t="s">
        <v>150</v>
      </c>
      <c r="I55" s="7">
        <v>94.6</v>
      </c>
      <c r="J55" s="7">
        <v>98.5</v>
      </c>
      <c r="K55" s="7">
        <v>193.1</v>
      </c>
      <c r="L55" s="8"/>
      <c r="M55" s="11">
        <f t="shared" si="6"/>
        <v>25.746666666666666</v>
      </c>
      <c r="N55" s="10"/>
    </row>
    <row r="56" spans="1:14" ht="19.5" customHeight="1">
      <c r="A56" s="23"/>
      <c r="B56" s="23"/>
      <c r="C56" s="25"/>
      <c r="D56" s="25"/>
      <c r="E56" s="27"/>
      <c r="F56" s="5">
        <v>3</v>
      </c>
      <c r="G56" s="6" t="s">
        <v>151</v>
      </c>
      <c r="H56" s="5" t="s">
        <v>152</v>
      </c>
      <c r="I56" s="7">
        <v>90.7</v>
      </c>
      <c r="J56" s="7">
        <v>102</v>
      </c>
      <c r="K56" s="7">
        <v>192.7</v>
      </c>
      <c r="L56" s="8"/>
      <c r="M56" s="11">
        <f t="shared" si="6"/>
        <v>25.693333333333335</v>
      </c>
      <c r="N56" s="10"/>
    </row>
    <row r="57" spans="1:14" ht="19.5" customHeight="1">
      <c r="A57" s="23"/>
      <c r="B57" s="23"/>
      <c r="C57" s="25"/>
      <c r="D57" s="25"/>
      <c r="E57" s="27"/>
      <c r="F57" s="5">
        <v>4</v>
      </c>
      <c r="G57" s="6" t="s">
        <v>153</v>
      </c>
      <c r="H57" s="5" t="s">
        <v>154</v>
      </c>
      <c r="I57" s="7">
        <v>91.4</v>
      </c>
      <c r="J57" s="7">
        <v>101</v>
      </c>
      <c r="K57" s="7">
        <v>192.4</v>
      </c>
      <c r="L57" s="8"/>
      <c r="M57" s="11">
        <f t="shared" si="6"/>
        <v>25.653333333333336</v>
      </c>
      <c r="N57" s="10"/>
    </row>
    <row r="58" spans="1:14" ht="19.5" customHeight="1">
      <c r="A58" s="23"/>
      <c r="B58" s="23"/>
      <c r="C58" s="25"/>
      <c r="D58" s="25"/>
      <c r="E58" s="27"/>
      <c r="F58" s="5">
        <v>5</v>
      </c>
      <c r="G58" s="6" t="s">
        <v>155</v>
      </c>
      <c r="H58" s="5" t="s">
        <v>156</v>
      </c>
      <c r="I58" s="7">
        <v>92.7</v>
      </c>
      <c r="J58" s="7">
        <v>99.5</v>
      </c>
      <c r="K58" s="7">
        <v>192.2</v>
      </c>
      <c r="L58" s="8"/>
      <c r="M58" s="11">
        <f t="shared" si="6"/>
        <v>25.626666666666665</v>
      </c>
      <c r="N58" s="10"/>
    </row>
    <row r="59" spans="1:14" ht="19.5" customHeight="1">
      <c r="A59" s="23"/>
      <c r="B59" s="23"/>
      <c r="C59" s="25"/>
      <c r="D59" s="25"/>
      <c r="E59" s="27"/>
      <c r="F59" s="5">
        <v>6</v>
      </c>
      <c r="G59" s="6" t="s">
        <v>157</v>
      </c>
      <c r="H59" s="5" t="s">
        <v>158</v>
      </c>
      <c r="I59" s="7">
        <v>83.9</v>
      </c>
      <c r="J59" s="7">
        <v>86.5</v>
      </c>
      <c r="K59" s="7">
        <v>170.4</v>
      </c>
      <c r="L59" s="8">
        <v>5</v>
      </c>
      <c r="M59" s="11">
        <f t="shared" si="6"/>
        <v>24.720000000000002</v>
      </c>
      <c r="N59" s="10"/>
    </row>
    <row r="60" spans="1:14" ht="19.5" customHeight="1">
      <c r="A60" s="23"/>
      <c r="B60" s="23"/>
      <c r="C60" s="25">
        <v>1</v>
      </c>
      <c r="D60" s="25" t="s">
        <v>159</v>
      </c>
      <c r="E60" s="27" t="s">
        <v>160</v>
      </c>
      <c r="F60" s="5">
        <v>1</v>
      </c>
      <c r="G60" s="6" t="s">
        <v>161</v>
      </c>
      <c r="H60" s="5" t="s">
        <v>162</v>
      </c>
      <c r="I60" s="7">
        <v>90.5</v>
      </c>
      <c r="J60" s="7">
        <v>94</v>
      </c>
      <c r="K60" s="7">
        <v>184.5</v>
      </c>
      <c r="L60" s="8"/>
      <c r="M60" s="11">
        <f aca="true" t="shared" si="7" ref="M60:M69">(K60/2*2/3+L60)*0.4</f>
        <v>24.6</v>
      </c>
      <c r="N60" s="10"/>
    </row>
    <row r="61" spans="1:14" ht="19.5" customHeight="1">
      <c r="A61" s="23"/>
      <c r="B61" s="23"/>
      <c r="C61" s="25"/>
      <c r="D61" s="25"/>
      <c r="E61" s="27"/>
      <c r="F61" s="5">
        <v>2</v>
      </c>
      <c r="G61" s="6" t="s">
        <v>163</v>
      </c>
      <c r="H61" s="5" t="s">
        <v>164</v>
      </c>
      <c r="I61" s="7">
        <v>77.5</v>
      </c>
      <c r="J61" s="7">
        <v>83.5</v>
      </c>
      <c r="K61" s="7">
        <v>161</v>
      </c>
      <c r="L61" s="8">
        <v>5</v>
      </c>
      <c r="M61" s="11">
        <f t="shared" si="7"/>
        <v>23.46666666666667</v>
      </c>
      <c r="N61" s="10"/>
    </row>
    <row r="62" spans="1:14" ht="19.5" customHeight="1">
      <c r="A62" s="23"/>
      <c r="B62" s="23"/>
      <c r="C62" s="25"/>
      <c r="D62" s="25"/>
      <c r="E62" s="27"/>
      <c r="F62" s="5">
        <v>3</v>
      </c>
      <c r="G62" s="6" t="s">
        <v>165</v>
      </c>
      <c r="H62" s="5" t="s">
        <v>166</v>
      </c>
      <c r="I62" s="7">
        <v>91</v>
      </c>
      <c r="J62" s="7">
        <v>79</v>
      </c>
      <c r="K62" s="7">
        <v>170</v>
      </c>
      <c r="L62" s="8"/>
      <c r="M62" s="11">
        <f t="shared" si="7"/>
        <v>22.666666666666668</v>
      </c>
      <c r="N62" s="10"/>
    </row>
    <row r="63" spans="1:14" ht="19.5" customHeight="1">
      <c r="A63" s="23" t="s">
        <v>167</v>
      </c>
      <c r="B63" s="22" t="s">
        <v>347</v>
      </c>
      <c r="C63" s="25">
        <v>1</v>
      </c>
      <c r="D63" s="25" t="s">
        <v>350</v>
      </c>
      <c r="E63" s="28" t="s">
        <v>348</v>
      </c>
      <c r="F63" s="5">
        <v>1</v>
      </c>
      <c r="G63" s="6" t="s">
        <v>168</v>
      </c>
      <c r="H63" s="5" t="s">
        <v>169</v>
      </c>
      <c r="I63" s="7">
        <v>98.1</v>
      </c>
      <c r="J63" s="7">
        <v>95.5</v>
      </c>
      <c r="K63" s="7">
        <v>193.6</v>
      </c>
      <c r="L63" s="8"/>
      <c r="M63" s="11">
        <f t="shared" si="7"/>
        <v>25.813333333333333</v>
      </c>
      <c r="N63" s="10"/>
    </row>
    <row r="64" spans="1:14" ht="19.5" customHeight="1">
      <c r="A64" s="23"/>
      <c r="B64" s="23"/>
      <c r="C64" s="25"/>
      <c r="D64" s="25"/>
      <c r="E64" s="27"/>
      <c r="F64" s="5">
        <v>2</v>
      </c>
      <c r="G64" s="6" t="s">
        <v>170</v>
      </c>
      <c r="H64" s="5" t="s">
        <v>171</v>
      </c>
      <c r="I64" s="7">
        <v>61.5</v>
      </c>
      <c r="J64" s="7">
        <v>82.5</v>
      </c>
      <c r="K64" s="7">
        <v>144</v>
      </c>
      <c r="L64" s="8"/>
      <c r="M64" s="11">
        <f t="shared" si="7"/>
        <v>19.200000000000003</v>
      </c>
      <c r="N64" s="10"/>
    </row>
    <row r="65" spans="1:14" ht="19.5" customHeight="1">
      <c r="A65" s="23"/>
      <c r="B65" s="23"/>
      <c r="C65" s="25">
        <v>1</v>
      </c>
      <c r="D65" s="25" t="s">
        <v>172</v>
      </c>
      <c r="E65" s="27" t="s">
        <v>173</v>
      </c>
      <c r="F65" s="5">
        <v>1</v>
      </c>
      <c r="G65" s="6" t="s">
        <v>174</v>
      </c>
      <c r="H65" s="5" t="s">
        <v>175</v>
      </c>
      <c r="I65" s="7">
        <v>93</v>
      </c>
      <c r="J65" s="7">
        <v>107</v>
      </c>
      <c r="K65" s="7">
        <v>200</v>
      </c>
      <c r="L65" s="8"/>
      <c r="M65" s="11">
        <f t="shared" si="7"/>
        <v>26.66666666666667</v>
      </c>
      <c r="N65" s="10"/>
    </row>
    <row r="66" spans="1:14" ht="19.5" customHeight="1">
      <c r="A66" s="23"/>
      <c r="B66" s="23"/>
      <c r="C66" s="25"/>
      <c r="D66" s="25"/>
      <c r="E66" s="27"/>
      <c r="F66" s="5">
        <v>2</v>
      </c>
      <c r="G66" s="6" t="s">
        <v>176</v>
      </c>
      <c r="H66" s="5" t="s">
        <v>177</v>
      </c>
      <c r="I66" s="7">
        <v>83.5</v>
      </c>
      <c r="J66" s="7">
        <v>98</v>
      </c>
      <c r="K66" s="7">
        <v>181.5</v>
      </c>
      <c r="L66" s="8"/>
      <c r="M66" s="11">
        <f t="shared" si="7"/>
        <v>24.200000000000003</v>
      </c>
      <c r="N66" s="10"/>
    </row>
    <row r="67" spans="1:14" ht="19.5" customHeight="1">
      <c r="A67" s="23"/>
      <c r="B67" s="23"/>
      <c r="C67" s="25"/>
      <c r="D67" s="25"/>
      <c r="E67" s="27"/>
      <c r="F67" s="5">
        <v>3</v>
      </c>
      <c r="G67" s="6" t="s">
        <v>178</v>
      </c>
      <c r="H67" s="5" t="s">
        <v>179</v>
      </c>
      <c r="I67" s="7">
        <v>71.5</v>
      </c>
      <c r="J67" s="7">
        <v>107</v>
      </c>
      <c r="K67" s="7">
        <v>178.5</v>
      </c>
      <c r="L67" s="8"/>
      <c r="M67" s="11">
        <f t="shared" si="7"/>
        <v>23.8</v>
      </c>
      <c r="N67" s="10"/>
    </row>
    <row r="68" spans="1:14" ht="19.5" customHeight="1">
      <c r="A68" s="23"/>
      <c r="B68" s="22" t="s">
        <v>349</v>
      </c>
      <c r="C68" s="25">
        <v>1</v>
      </c>
      <c r="D68" s="29" t="s">
        <v>351</v>
      </c>
      <c r="E68" s="27" t="s">
        <v>180</v>
      </c>
      <c r="F68" s="5">
        <v>1</v>
      </c>
      <c r="G68" s="6" t="s">
        <v>181</v>
      </c>
      <c r="H68" s="5" t="s">
        <v>182</v>
      </c>
      <c r="I68" s="7">
        <v>92.5</v>
      </c>
      <c r="J68" s="7">
        <v>84.5</v>
      </c>
      <c r="K68" s="7">
        <v>177</v>
      </c>
      <c r="L68" s="8"/>
      <c r="M68" s="11">
        <f t="shared" si="7"/>
        <v>23.6</v>
      </c>
      <c r="N68" s="10"/>
    </row>
    <row r="69" spans="1:14" ht="19.5" customHeight="1">
      <c r="A69" s="23"/>
      <c r="B69" s="23"/>
      <c r="C69" s="25"/>
      <c r="D69" s="25"/>
      <c r="E69" s="27"/>
      <c r="F69" s="5">
        <v>2</v>
      </c>
      <c r="G69" s="6" t="s">
        <v>183</v>
      </c>
      <c r="H69" s="5" t="s">
        <v>184</v>
      </c>
      <c r="I69" s="7">
        <v>64</v>
      </c>
      <c r="J69" s="7">
        <v>69.5</v>
      </c>
      <c r="K69" s="7">
        <v>133.5</v>
      </c>
      <c r="L69" s="8"/>
      <c r="M69" s="11">
        <f t="shared" si="7"/>
        <v>17.8</v>
      </c>
      <c r="N69" s="10"/>
    </row>
    <row r="70" spans="1:14" ht="19.5" customHeight="1">
      <c r="A70" s="23" t="s">
        <v>186</v>
      </c>
      <c r="B70" s="23" t="s">
        <v>187</v>
      </c>
      <c r="C70" s="25">
        <v>2</v>
      </c>
      <c r="D70" s="25" t="s">
        <v>185</v>
      </c>
      <c r="E70" s="27" t="s">
        <v>188</v>
      </c>
      <c r="F70" s="5">
        <v>1</v>
      </c>
      <c r="G70" s="6" t="s">
        <v>189</v>
      </c>
      <c r="H70" s="5" t="s">
        <v>190</v>
      </c>
      <c r="I70" s="7">
        <v>101.5</v>
      </c>
      <c r="J70" s="7">
        <v>103.5</v>
      </c>
      <c r="K70" s="7">
        <v>205</v>
      </c>
      <c r="L70" s="8"/>
      <c r="M70" s="11">
        <f aca="true" t="shared" si="8" ref="M70:M75">(K70/2*2/3+L70)*0.4</f>
        <v>27.333333333333332</v>
      </c>
      <c r="N70" s="10"/>
    </row>
    <row r="71" spans="1:14" ht="19.5" customHeight="1">
      <c r="A71" s="23"/>
      <c r="B71" s="23"/>
      <c r="C71" s="25"/>
      <c r="D71" s="25"/>
      <c r="E71" s="27"/>
      <c r="F71" s="5">
        <v>2</v>
      </c>
      <c r="G71" s="6" t="s">
        <v>191</v>
      </c>
      <c r="H71" s="5" t="s">
        <v>192</v>
      </c>
      <c r="I71" s="7">
        <v>88</v>
      </c>
      <c r="J71" s="7">
        <v>103</v>
      </c>
      <c r="K71" s="7">
        <v>191</v>
      </c>
      <c r="L71" s="8"/>
      <c r="M71" s="11">
        <f t="shared" si="8"/>
        <v>25.46666666666667</v>
      </c>
      <c r="N71" s="10"/>
    </row>
    <row r="72" spans="1:14" ht="19.5" customHeight="1">
      <c r="A72" s="23"/>
      <c r="B72" s="23"/>
      <c r="C72" s="25"/>
      <c r="D72" s="25"/>
      <c r="E72" s="27"/>
      <c r="F72" s="5">
        <v>3</v>
      </c>
      <c r="G72" s="6" t="s">
        <v>193</v>
      </c>
      <c r="H72" s="5" t="s">
        <v>194</v>
      </c>
      <c r="I72" s="7">
        <v>83</v>
      </c>
      <c r="J72" s="7">
        <v>105</v>
      </c>
      <c r="K72" s="7">
        <v>188</v>
      </c>
      <c r="L72" s="8"/>
      <c r="M72" s="11">
        <f t="shared" si="8"/>
        <v>25.066666666666666</v>
      </c>
      <c r="N72" s="10"/>
    </row>
    <row r="73" spans="1:14" ht="19.5" customHeight="1">
      <c r="A73" s="23"/>
      <c r="B73" s="23"/>
      <c r="C73" s="25"/>
      <c r="D73" s="25"/>
      <c r="E73" s="27"/>
      <c r="F73" s="5">
        <v>4</v>
      </c>
      <c r="G73" s="6" t="s">
        <v>195</v>
      </c>
      <c r="H73" s="5" t="s">
        <v>196</v>
      </c>
      <c r="I73" s="7">
        <v>92.5</v>
      </c>
      <c r="J73" s="7">
        <v>94.5</v>
      </c>
      <c r="K73" s="7">
        <v>187</v>
      </c>
      <c r="L73" s="8"/>
      <c r="M73" s="11">
        <f t="shared" si="8"/>
        <v>24.933333333333337</v>
      </c>
      <c r="N73" s="10"/>
    </row>
    <row r="74" spans="1:14" ht="19.5" customHeight="1">
      <c r="A74" s="23"/>
      <c r="B74" s="23"/>
      <c r="C74" s="25"/>
      <c r="D74" s="25"/>
      <c r="E74" s="27"/>
      <c r="F74" s="5">
        <v>5</v>
      </c>
      <c r="G74" s="6" t="s">
        <v>197</v>
      </c>
      <c r="H74" s="5" t="s">
        <v>198</v>
      </c>
      <c r="I74" s="7">
        <v>83.5</v>
      </c>
      <c r="J74" s="7">
        <v>98.5</v>
      </c>
      <c r="K74" s="7">
        <v>182</v>
      </c>
      <c r="L74" s="8"/>
      <c r="M74" s="11">
        <f t="shared" si="8"/>
        <v>24.266666666666666</v>
      </c>
      <c r="N74" s="10"/>
    </row>
    <row r="75" spans="1:14" ht="19.5" customHeight="1">
      <c r="A75" s="23"/>
      <c r="B75" s="23"/>
      <c r="C75" s="25"/>
      <c r="D75" s="25"/>
      <c r="E75" s="27"/>
      <c r="F75" s="5">
        <v>6</v>
      </c>
      <c r="G75" s="6" t="s">
        <v>199</v>
      </c>
      <c r="H75" s="5" t="s">
        <v>200</v>
      </c>
      <c r="I75" s="7">
        <v>100</v>
      </c>
      <c r="J75" s="7">
        <v>72</v>
      </c>
      <c r="K75" s="7">
        <v>172</v>
      </c>
      <c r="L75" s="8"/>
      <c r="M75" s="11">
        <f t="shared" si="8"/>
        <v>22.933333333333337</v>
      </c>
      <c r="N75" s="10"/>
    </row>
    <row r="76" spans="1:14" ht="19.5" customHeight="1">
      <c r="A76" s="23"/>
      <c r="B76" s="23"/>
      <c r="C76" s="25">
        <v>4</v>
      </c>
      <c r="D76" s="25" t="s">
        <v>201</v>
      </c>
      <c r="E76" s="27" t="s">
        <v>202</v>
      </c>
      <c r="F76" s="5">
        <v>1</v>
      </c>
      <c r="G76" s="6" t="s">
        <v>203</v>
      </c>
      <c r="H76" s="5" t="s">
        <v>204</v>
      </c>
      <c r="I76" s="7">
        <v>112.2</v>
      </c>
      <c r="J76" s="7">
        <v>100</v>
      </c>
      <c r="K76" s="7">
        <v>212.2</v>
      </c>
      <c r="L76" s="8"/>
      <c r="M76" s="11">
        <f aca="true" t="shared" si="9" ref="M76:M87">(K76/2*2/3+L76)*0.4</f>
        <v>28.293333333333337</v>
      </c>
      <c r="N76" s="10"/>
    </row>
    <row r="77" spans="1:14" ht="19.5" customHeight="1">
      <c r="A77" s="23"/>
      <c r="B77" s="23"/>
      <c r="C77" s="25"/>
      <c r="D77" s="25"/>
      <c r="E77" s="27"/>
      <c r="F77" s="5">
        <v>2</v>
      </c>
      <c r="G77" s="6" t="s">
        <v>205</v>
      </c>
      <c r="H77" s="5" t="s">
        <v>206</v>
      </c>
      <c r="I77" s="7">
        <v>107.5</v>
      </c>
      <c r="J77" s="7">
        <v>92.5</v>
      </c>
      <c r="K77" s="7">
        <v>200</v>
      </c>
      <c r="L77" s="8"/>
      <c r="M77" s="11">
        <f t="shared" si="9"/>
        <v>26.66666666666667</v>
      </c>
      <c r="N77" s="10"/>
    </row>
    <row r="78" spans="1:14" ht="19.5" customHeight="1">
      <c r="A78" s="23"/>
      <c r="B78" s="23"/>
      <c r="C78" s="25"/>
      <c r="D78" s="25"/>
      <c r="E78" s="27"/>
      <c r="F78" s="5">
        <v>3</v>
      </c>
      <c r="G78" s="6" t="s">
        <v>207</v>
      </c>
      <c r="H78" s="5" t="s">
        <v>208</v>
      </c>
      <c r="I78" s="7">
        <v>92.2</v>
      </c>
      <c r="J78" s="7">
        <v>99</v>
      </c>
      <c r="K78" s="7">
        <v>191.2</v>
      </c>
      <c r="L78" s="8"/>
      <c r="M78" s="11">
        <f t="shared" si="9"/>
        <v>25.493333333333332</v>
      </c>
      <c r="N78" s="10"/>
    </row>
    <row r="79" spans="1:14" ht="19.5" customHeight="1">
      <c r="A79" s="23"/>
      <c r="B79" s="23"/>
      <c r="C79" s="25"/>
      <c r="D79" s="25"/>
      <c r="E79" s="27"/>
      <c r="F79" s="5">
        <v>4</v>
      </c>
      <c r="G79" s="6" t="s">
        <v>209</v>
      </c>
      <c r="H79" s="5" t="s">
        <v>210</v>
      </c>
      <c r="I79" s="7">
        <v>91.6</v>
      </c>
      <c r="J79" s="7">
        <v>97.5</v>
      </c>
      <c r="K79" s="7">
        <v>189.1</v>
      </c>
      <c r="L79" s="8"/>
      <c r="M79" s="11">
        <f t="shared" si="9"/>
        <v>25.213333333333335</v>
      </c>
      <c r="N79" s="10"/>
    </row>
    <row r="80" spans="1:14" ht="19.5" customHeight="1">
      <c r="A80" s="23"/>
      <c r="B80" s="23"/>
      <c r="C80" s="25"/>
      <c r="D80" s="25"/>
      <c r="E80" s="27"/>
      <c r="F80" s="5">
        <v>5</v>
      </c>
      <c r="G80" s="6" t="s">
        <v>211</v>
      </c>
      <c r="H80" s="5" t="s">
        <v>212</v>
      </c>
      <c r="I80" s="7">
        <v>95</v>
      </c>
      <c r="J80" s="7">
        <v>92.5</v>
      </c>
      <c r="K80" s="7">
        <v>187.5</v>
      </c>
      <c r="L80" s="8"/>
      <c r="M80" s="11">
        <f t="shared" si="9"/>
        <v>25</v>
      </c>
      <c r="N80" s="10"/>
    </row>
    <row r="81" spans="1:14" ht="19.5" customHeight="1">
      <c r="A81" s="23"/>
      <c r="B81" s="23"/>
      <c r="C81" s="25"/>
      <c r="D81" s="25"/>
      <c r="E81" s="27"/>
      <c r="F81" s="5">
        <v>6</v>
      </c>
      <c r="G81" s="6" t="s">
        <v>213</v>
      </c>
      <c r="H81" s="5" t="s">
        <v>214</v>
      </c>
      <c r="I81" s="7">
        <v>87.7</v>
      </c>
      <c r="J81" s="7">
        <v>98</v>
      </c>
      <c r="K81" s="7">
        <v>185.7</v>
      </c>
      <c r="L81" s="8"/>
      <c r="M81" s="11">
        <f t="shared" si="9"/>
        <v>24.76</v>
      </c>
      <c r="N81" s="10"/>
    </row>
    <row r="82" spans="1:14" ht="19.5" customHeight="1">
      <c r="A82" s="23"/>
      <c r="B82" s="23"/>
      <c r="C82" s="25"/>
      <c r="D82" s="25"/>
      <c r="E82" s="27"/>
      <c r="F82" s="5">
        <v>7</v>
      </c>
      <c r="G82" s="6" t="s">
        <v>215</v>
      </c>
      <c r="H82" s="5" t="s">
        <v>216</v>
      </c>
      <c r="I82" s="7">
        <v>87.6</v>
      </c>
      <c r="J82" s="7">
        <v>97.5</v>
      </c>
      <c r="K82" s="7">
        <v>185.1</v>
      </c>
      <c r="L82" s="8"/>
      <c r="M82" s="11">
        <f t="shared" si="9"/>
        <v>24.68</v>
      </c>
      <c r="N82" s="10"/>
    </row>
    <row r="83" spans="1:14" ht="19.5" customHeight="1">
      <c r="A83" s="23"/>
      <c r="B83" s="23"/>
      <c r="C83" s="25"/>
      <c r="D83" s="25"/>
      <c r="E83" s="27"/>
      <c r="F83" s="5">
        <v>8</v>
      </c>
      <c r="G83" s="6" t="s">
        <v>217</v>
      </c>
      <c r="H83" s="5" t="s">
        <v>218</v>
      </c>
      <c r="I83" s="7">
        <v>94.8</v>
      </c>
      <c r="J83" s="7">
        <v>89.5</v>
      </c>
      <c r="K83" s="7">
        <v>184.3</v>
      </c>
      <c r="L83" s="8"/>
      <c r="M83" s="11">
        <f t="shared" si="9"/>
        <v>24.573333333333338</v>
      </c>
      <c r="N83" s="10"/>
    </row>
    <row r="84" spans="1:14" ht="19.5" customHeight="1">
      <c r="A84" s="23"/>
      <c r="B84" s="23"/>
      <c r="C84" s="25"/>
      <c r="D84" s="25"/>
      <c r="E84" s="27"/>
      <c r="F84" s="5">
        <v>9</v>
      </c>
      <c r="G84" s="6" t="s">
        <v>219</v>
      </c>
      <c r="H84" s="5" t="s">
        <v>220</v>
      </c>
      <c r="I84" s="7">
        <v>94.5</v>
      </c>
      <c r="J84" s="7">
        <v>88</v>
      </c>
      <c r="K84" s="7">
        <v>182.5</v>
      </c>
      <c r="L84" s="8"/>
      <c r="M84" s="11">
        <f t="shared" si="9"/>
        <v>24.333333333333336</v>
      </c>
      <c r="N84" s="10"/>
    </row>
    <row r="85" spans="1:14" ht="19.5" customHeight="1">
      <c r="A85" s="23"/>
      <c r="B85" s="23"/>
      <c r="C85" s="25"/>
      <c r="D85" s="25"/>
      <c r="E85" s="27"/>
      <c r="F85" s="5">
        <v>10</v>
      </c>
      <c r="G85" s="6" t="s">
        <v>221</v>
      </c>
      <c r="H85" s="5" t="s">
        <v>222</v>
      </c>
      <c r="I85" s="7">
        <v>90.9</v>
      </c>
      <c r="J85" s="7">
        <v>91.5</v>
      </c>
      <c r="K85" s="7">
        <v>182.4</v>
      </c>
      <c r="L85" s="8"/>
      <c r="M85" s="11">
        <f t="shared" si="9"/>
        <v>24.320000000000004</v>
      </c>
      <c r="N85" s="10"/>
    </row>
    <row r="86" spans="1:14" ht="19.5" customHeight="1">
      <c r="A86" s="23"/>
      <c r="B86" s="23"/>
      <c r="C86" s="25"/>
      <c r="D86" s="25"/>
      <c r="E86" s="27"/>
      <c r="F86" s="5">
        <v>11</v>
      </c>
      <c r="G86" s="6" t="s">
        <v>223</v>
      </c>
      <c r="H86" s="5" t="s">
        <v>224</v>
      </c>
      <c r="I86" s="7">
        <v>96.3</v>
      </c>
      <c r="J86" s="7">
        <v>85</v>
      </c>
      <c r="K86" s="7">
        <v>181.3</v>
      </c>
      <c r="L86" s="8"/>
      <c r="M86" s="11">
        <f t="shared" si="9"/>
        <v>24.173333333333336</v>
      </c>
      <c r="N86" s="10"/>
    </row>
    <row r="87" spans="1:14" ht="19.5" customHeight="1">
      <c r="A87" s="23"/>
      <c r="B87" s="23"/>
      <c r="C87" s="25"/>
      <c r="D87" s="25"/>
      <c r="E87" s="27"/>
      <c r="F87" s="5">
        <v>12</v>
      </c>
      <c r="G87" s="6" t="s">
        <v>225</v>
      </c>
      <c r="H87" s="5" t="s">
        <v>226</v>
      </c>
      <c r="I87" s="7">
        <v>79.8</v>
      </c>
      <c r="J87" s="7">
        <v>100.5</v>
      </c>
      <c r="K87" s="7">
        <v>180.3</v>
      </c>
      <c r="L87" s="8"/>
      <c r="M87" s="11">
        <f t="shared" si="9"/>
        <v>24.040000000000003</v>
      </c>
      <c r="N87" s="10"/>
    </row>
    <row r="88" spans="1:14" ht="19.5" customHeight="1">
      <c r="A88" s="23" t="s">
        <v>228</v>
      </c>
      <c r="B88" s="23" t="s">
        <v>229</v>
      </c>
      <c r="C88" s="25">
        <v>1</v>
      </c>
      <c r="D88" s="25" t="s">
        <v>227</v>
      </c>
      <c r="E88" s="27" t="s">
        <v>230</v>
      </c>
      <c r="F88" s="5">
        <v>1</v>
      </c>
      <c r="G88" s="6" t="s">
        <v>231</v>
      </c>
      <c r="H88" s="5" t="s">
        <v>232</v>
      </c>
      <c r="I88" s="7">
        <v>108.5</v>
      </c>
      <c r="J88" s="7">
        <v>89.5</v>
      </c>
      <c r="K88" s="7">
        <v>198</v>
      </c>
      <c r="L88" s="8"/>
      <c r="M88" s="11">
        <f>(K88/2*2/3+L88)*0.4</f>
        <v>26.400000000000002</v>
      </c>
      <c r="N88" s="10"/>
    </row>
    <row r="89" spans="1:14" ht="19.5" customHeight="1">
      <c r="A89" s="23"/>
      <c r="B89" s="23"/>
      <c r="C89" s="25"/>
      <c r="D89" s="25"/>
      <c r="E89" s="27"/>
      <c r="F89" s="5">
        <v>2</v>
      </c>
      <c r="G89" s="6" t="s">
        <v>233</v>
      </c>
      <c r="H89" s="5" t="s">
        <v>234</v>
      </c>
      <c r="I89" s="7">
        <v>70.5</v>
      </c>
      <c r="J89" s="7">
        <v>123</v>
      </c>
      <c r="K89" s="7">
        <v>193.5</v>
      </c>
      <c r="L89" s="8"/>
      <c r="M89" s="11">
        <f>(K89/2*2/3+L89)*0.4</f>
        <v>25.8</v>
      </c>
      <c r="N89" s="10"/>
    </row>
    <row r="90" spans="1:14" ht="19.5" customHeight="1">
      <c r="A90" s="23"/>
      <c r="B90" s="23"/>
      <c r="C90" s="25"/>
      <c r="D90" s="25"/>
      <c r="E90" s="27"/>
      <c r="F90" s="5">
        <v>3</v>
      </c>
      <c r="G90" s="6" t="s">
        <v>235</v>
      </c>
      <c r="H90" s="5" t="s">
        <v>236</v>
      </c>
      <c r="I90" s="7">
        <v>104.5</v>
      </c>
      <c r="J90" s="7">
        <v>88</v>
      </c>
      <c r="K90" s="7">
        <v>192.5</v>
      </c>
      <c r="L90" s="8"/>
      <c r="M90" s="11">
        <f>(K90/2*2/3+L90)*0.4</f>
        <v>25.66666666666667</v>
      </c>
      <c r="N90" s="10"/>
    </row>
    <row r="91" spans="1:14" ht="19.5" customHeight="1">
      <c r="A91" s="23"/>
      <c r="B91" s="23"/>
      <c r="C91" s="25">
        <v>3</v>
      </c>
      <c r="D91" s="25" t="s">
        <v>237</v>
      </c>
      <c r="E91" s="27" t="s">
        <v>238</v>
      </c>
      <c r="F91" s="5">
        <v>1</v>
      </c>
      <c r="G91" s="6" t="s">
        <v>239</v>
      </c>
      <c r="H91" s="5" t="s">
        <v>240</v>
      </c>
      <c r="I91" s="7">
        <v>89</v>
      </c>
      <c r="J91" s="7">
        <v>110.5</v>
      </c>
      <c r="K91" s="7">
        <v>199.5</v>
      </c>
      <c r="L91" s="8"/>
      <c r="M91" s="11">
        <f aca="true" t="shared" si="10" ref="M91:M99">(K91/2*2/3+L91)*0.4</f>
        <v>26.6</v>
      </c>
      <c r="N91" s="10"/>
    </row>
    <row r="92" spans="1:14" ht="19.5" customHeight="1">
      <c r="A92" s="23"/>
      <c r="B92" s="23"/>
      <c r="C92" s="25"/>
      <c r="D92" s="25"/>
      <c r="E92" s="27"/>
      <c r="F92" s="5">
        <v>2</v>
      </c>
      <c r="G92" s="6" t="s">
        <v>241</v>
      </c>
      <c r="H92" s="5" t="s">
        <v>242</v>
      </c>
      <c r="I92" s="7">
        <v>82</v>
      </c>
      <c r="J92" s="7">
        <v>114</v>
      </c>
      <c r="K92" s="7">
        <v>196</v>
      </c>
      <c r="L92" s="8"/>
      <c r="M92" s="11">
        <f t="shared" si="10"/>
        <v>26.133333333333333</v>
      </c>
      <c r="N92" s="10"/>
    </row>
    <row r="93" spans="1:14" ht="19.5" customHeight="1">
      <c r="A93" s="23"/>
      <c r="B93" s="23"/>
      <c r="C93" s="25"/>
      <c r="D93" s="25"/>
      <c r="E93" s="27"/>
      <c r="F93" s="5">
        <v>3</v>
      </c>
      <c r="G93" s="6" t="s">
        <v>243</v>
      </c>
      <c r="H93" s="5" t="s">
        <v>244</v>
      </c>
      <c r="I93" s="7">
        <v>86.5</v>
      </c>
      <c r="J93" s="7">
        <v>103</v>
      </c>
      <c r="K93" s="7">
        <v>189.5</v>
      </c>
      <c r="L93" s="8"/>
      <c r="M93" s="11">
        <f t="shared" si="10"/>
        <v>25.266666666666666</v>
      </c>
      <c r="N93" s="10"/>
    </row>
    <row r="94" spans="1:14" ht="19.5" customHeight="1">
      <c r="A94" s="23"/>
      <c r="B94" s="23"/>
      <c r="C94" s="25"/>
      <c r="D94" s="25"/>
      <c r="E94" s="27"/>
      <c r="F94" s="5">
        <v>4</v>
      </c>
      <c r="G94" s="6" t="s">
        <v>245</v>
      </c>
      <c r="H94" s="5" t="s">
        <v>246</v>
      </c>
      <c r="I94" s="7">
        <v>92</v>
      </c>
      <c r="J94" s="7">
        <v>90.5</v>
      </c>
      <c r="K94" s="7">
        <v>182.5</v>
      </c>
      <c r="L94" s="8"/>
      <c r="M94" s="11">
        <f t="shared" si="10"/>
        <v>24.333333333333336</v>
      </c>
      <c r="N94" s="10"/>
    </row>
    <row r="95" spans="1:14" ht="19.5" customHeight="1">
      <c r="A95" s="23"/>
      <c r="B95" s="23"/>
      <c r="C95" s="25"/>
      <c r="D95" s="25"/>
      <c r="E95" s="27"/>
      <c r="F95" s="5">
        <v>5</v>
      </c>
      <c r="G95" s="6" t="s">
        <v>247</v>
      </c>
      <c r="H95" s="5" t="s">
        <v>248</v>
      </c>
      <c r="I95" s="7">
        <v>83</v>
      </c>
      <c r="J95" s="7">
        <v>98.5</v>
      </c>
      <c r="K95" s="7">
        <v>181.5</v>
      </c>
      <c r="L95" s="8"/>
      <c r="M95" s="11">
        <f t="shared" si="10"/>
        <v>24.200000000000003</v>
      </c>
      <c r="N95" s="10"/>
    </row>
    <row r="96" spans="1:14" ht="19.5" customHeight="1">
      <c r="A96" s="23"/>
      <c r="B96" s="23"/>
      <c r="C96" s="25"/>
      <c r="D96" s="25"/>
      <c r="E96" s="27"/>
      <c r="F96" s="5">
        <v>6</v>
      </c>
      <c r="G96" s="6" t="s">
        <v>249</v>
      </c>
      <c r="H96" s="5" t="s">
        <v>250</v>
      </c>
      <c r="I96" s="7">
        <v>87</v>
      </c>
      <c r="J96" s="7">
        <v>92</v>
      </c>
      <c r="K96" s="7">
        <v>179</v>
      </c>
      <c r="L96" s="8"/>
      <c r="M96" s="11">
        <f t="shared" si="10"/>
        <v>23.866666666666667</v>
      </c>
      <c r="N96" s="10"/>
    </row>
    <row r="97" spans="1:14" ht="19.5" customHeight="1">
      <c r="A97" s="23"/>
      <c r="B97" s="23"/>
      <c r="C97" s="25"/>
      <c r="D97" s="25"/>
      <c r="E97" s="27"/>
      <c r="F97" s="5">
        <v>7</v>
      </c>
      <c r="G97" s="6" t="s">
        <v>251</v>
      </c>
      <c r="H97" s="5" t="s">
        <v>252</v>
      </c>
      <c r="I97" s="7">
        <v>91.5</v>
      </c>
      <c r="J97" s="7">
        <v>86</v>
      </c>
      <c r="K97" s="7">
        <v>177.5</v>
      </c>
      <c r="L97" s="8"/>
      <c r="M97" s="11">
        <f t="shared" si="10"/>
        <v>23.666666666666668</v>
      </c>
      <c r="N97" s="10"/>
    </row>
    <row r="98" spans="1:14" ht="19.5" customHeight="1">
      <c r="A98" s="23"/>
      <c r="B98" s="23"/>
      <c r="C98" s="25"/>
      <c r="D98" s="25"/>
      <c r="E98" s="27"/>
      <c r="F98" s="5">
        <v>8</v>
      </c>
      <c r="G98" s="6" t="s">
        <v>253</v>
      </c>
      <c r="H98" s="5" t="s">
        <v>254</v>
      </c>
      <c r="I98" s="7">
        <v>87.5</v>
      </c>
      <c r="J98" s="7">
        <v>86</v>
      </c>
      <c r="K98" s="7">
        <v>173.5</v>
      </c>
      <c r="L98" s="8"/>
      <c r="M98" s="11">
        <f t="shared" si="10"/>
        <v>23.133333333333336</v>
      </c>
      <c r="N98" s="10"/>
    </row>
    <row r="99" spans="1:14" ht="19.5" customHeight="1">
      <c r="A99" s="23"/>
      <c r="B99" s="23"/>
      <c r="C99" s="25"/>
      <c r="D99" s="25"/>
      <c r="E99" s="27"/>
      <c r="F99" s="5">
        <v>9</v>
      </c>
      <c r="G99" s="12" t="s">
        <v>343</v>
      </c>
      <c r="H99" s="5" t="s">
        <v>255</v>
      </c>
      <c r="I99" s="7">
        <v>85</v>
      </c>
      <c r="J99" s="7">
        <v>87.5</v>
      </c>
      <c r="K99" s="7">
        <v>172.5</v>
      </c>
      <c r="L99" s="8"/>
      <c r="M99" s="11">
        <f t="shared" si="10"/>
        <v>23</v>
      </c>
      <c r="N99" s="10"/>
    </row>
    <row r="100" spans="1:14" ht="19.5" customHeight="1">
      <c r="A100" s="23" t="s">
        <v>257</v>
      </c>
      <c r="B100" s="23" t="s">
        <v>258</v>
      </c>
      <c r="C100" s="25">
        <v>1</v>
      </c>
      <c r="D100" s="25" t="s">
        <v>256</v>
      </c>
      <c r="E100" s="27" t="s">
        <v>259</v>
      </c>
      <c r="F100" s="5">
        <v>1</v>
      </c>
      <c r="G100" s="6" t="s">
        <v>260</v>
      </c>
      <c r="H100" s="5" t="s">
        <v>261</v>
      </c>
      <c r="I100" s="7">
        <v>91</v>
      </c>
      <c r="J100" s="7">
        <v>98.5</v>
      </c>
      <c r="K100" s="7">
        <v>189.5</v>
      </c>
      <c r="L100" s="8"/>
      <c r="M100" s="11">
        <f>(K100/2*2/3+L100)*0.4</f>
        <v>25.266666666666666</v>
      </c>
      <c r="N100" s="10"/>
    </row>
    <row r="101" spans="1:14" ht="19.5" customHeight="1">
      <c r="A101" s="23"/>
      <c r="B101" s="23"/>
      <c r="C101" s="25"/>
      <c r="D101" s="25"/>
      <c r="E101" s="27"/>
      <c r="F101" s="5">
        <v>2</v>
      </c>
      <c r="G101" s="6" t="s">
        <v>262</v>
      </c>
      <c r="H101" s="5" t="s">
        <v>263</v>
      </c>
      <c r="I101" s="7">
        <v>91.4</v>
      </c>
      <c r="J101" s="7">
        <v>94.5</v>
      </c>
      <c r="K101" s="7">
        <v>185.9</v>
      </c>
      <c r="L101" s="8"/>
      <c r="M101" s="11">
        <f>(K101/2*2/3+L101)*0.4</f>
        <v>24.78666666666667</v>
      </c>
      <c r="N101" s="10"/>
    </row>
    <row r="102" spans="1:14" ht="19.5" customHeight="1">
      <c r="A102" s="23"/>
      <c r="B102" s="23"/>
      <c r="C102" s="25"/>
      <c r="D102" s="25"/>
      <c r="E102" s="27"/>
      <c r="F102" s="5">
        <v>3</v>
      </c>
      <c r="G102" s="6" t="s">
        <v>264</v>
      </c>
      <c r="H102" s="5" t="s">
        <v>265</v>
      </c>
      <c r="I102" s="7">
        <v>69.5</v>
      </c>
      <c r="J102" s="7">
        <v>85.5</v>
      </c>
      <c r="K102" s="7">
        <v>155</v>
      </c>
      <c r="L102" s="8"/>
      <c r="M102" s="11">
        <f>(K102/2*2/3+L102)*0.4</f>
        <v>20.666666666666668</v>
      </c>
      <c r="N102" s="10"/>
    </row>
    <row r="103" spans="1:14" ht="19.5" customHeight="1">
      <c r="A103" s="23" t="s">
        <v>267</v>
      </c>
      <c r="B103" s="23" t="s">
        <v>268</v>
      </c>
      <c r="C103" s="25">
        <v>1</v>
      </c>
      <c r="D103" s="25" t="s">
        <v>266</v>
      </c>
      <c r="E103" s="27" t="s">
        <v>269</v>
      </c>
      <c r="F103" s="5">
        <v>1</v>
      </c>
      <c r="G103" s="6" t="s">
        <v>270</v>
      </c>
      <c r="H103" s="5" t="s">
        <v>271</v>
      </c>
      <c r="I103" s="7">
        <v>103</v>
      </c>
      <c r="J103" s="7">
        <v>78</v>
      </c>
      <c r="K103" s="7">
        <v>181</v>
      </c>
      <c r="L103" s="8"/>
      <c r="M103" s="11">
        <f aca="true" t="shared" si="11" ref="M103:M109">(K103/2*2/3+L103)*0.4</f>
        <v>24.133333333333336</v>
      </c>
      <c r="N103" s="10"/>
    </row>
    <row r="104" spans="1:14" ht="19.5" customHeight="1">
      <c r="A104" s="23"/>
      <c r="B104" s="23"/>
      <c r="C104" s="25"/>
      <c r="D104" s="25"/>
      <c r="E104" s="27"/>
      <c r="F104" s="5">
        <v>2</v>
      </c>
      <c r="G104" s="6" t="s">
        <v>272</v>
      </c>
      <c r="H104" s="5" t="s">
        <v>273</v>
      </c>
      <c r="I104" s="7">
        <v>93</v>
      </c>
      <c r="J104" s="7">
        <v>82.5</v>
      </c>
      <c r="K104" s="7">
        <v>175.5</v>
      </c>
      <c r="L104" s="8"/>
      <c r="M104" s="11">
        <f t="shared" si="11"/>
        <v>23.400000000000002</v>
      </c>
      <c r="N104" s="10"/>
    </row>
    <row r="105" spans="1:14" ht="19.5" customHeight="1">
      <c r="A105" s="23"/>
      <c r="B105" s="23"/>
      <c r="C105" s="25"/>
      <c r="D105" s="25"/>
      <c r="E105" s="27"/>
      <c r="F105" s="5">
        <v>3</v>
      </c>
      <c r="G105" s="6" t="s">
        <v>274</v>
      </c>
      <c r="H105" s="5" t="s">
        <v>275</v>
      </c>
      <c r="I105" s="7">
        <v>83</v>
      </c>
      <c r="J105" s="7">
        <v>84</v>
      </c>
      <c r="K105" s="7">
        <v>167</v>
      </c>
      <c r="L105" s="8"/>
      <c r="M105" s="11">
        <f t="shared" si="11"/>
        <v>22.266666666666666</v>
      </c>
      <c r="N105" s="10"/>
    </row>
    <row r="106" spans="1:14" ht="19.5" customHeight="1">
      <c r="A106" s="23"/>
      <c r="B106" s="23"/>
      <c r="C106" s="25">
        <v>1</v>
      </c>
      <c r="D106" s="25" t="s">
        <v>276</v>
      </c>
      <c r="E106" s="27" t="s">
        <v>277</v>
      </c>
      <c r="F106" s="5">
        <v>1</v>
      </c>
      <c r="G106" s="6" t="s">
        <v>278</v>
      </c>
      <c r="H106" s="5" t="s">
        <v>279</v>
      </c>
      <c r="I106" s="7">
        <v>85</v>
      </c>
      <c r="J106" s="7">
        <v>92</v>
      </c>
      <c r="K106" s="7">
        <v>177</v>
      </c>
      <c r="L106" s="8"/>
      <c r="M106" s="11">
        <f t="shared" si="11"/>
        <v>23.6</v>
      </c>
      <c r="N106" s="10"/>
    </row>
    <row r="107" spans="1:14" ht="19.5" customHeight="1">
      <c r="A107" s="23"/>
      <c r="B107" s="23"/>
      <c r="C107" s="25"/>
      <c r="D107" s="25"/>
      <c r="E107" s="27"/>
      <c r="F107" s="5">
        <v>2</v>
      </c>
      <c r="G107" s="6" t="s">
        <v>280</v>
      </c>
      <c r="H107" s="5" t="s">
        <v>281</v>
      </c>
      <c r="I107" s="7">
        <v>75</v>
      </c>
      <c r="J107" s="7">
        <v>83.5</v>
      </c>
      <c r="K107" s="7">
        <v>158.5</v>
      </c>
      <c r="L107" s="8"/>
      <c r="M107" s="11">
        <f t="shared" si="11"/>
        <v>21.133333333333336</v>
      </c>
      <c r="N107" s="10"/>
    </row>
    <row r="108" spans="1:14" ht="19.5" customHeight="1">
      <c r="A108" s="23"/>
      <c r="B108" s="23"/>
      <c r="C108" s="25"/>
      <c r="D108" s="25"/>
      <c r="E108" s="27"/>
      <c r="F108" s="5">
        <v>3</v>
      </c>
      <c r="G108" s="6" t="s">
        <v>282</v>
      </c>
      <c r="H108" s="5" t="s">
        <v>283</v>
      </c>
      <c r="I108" s="7">
        <v>69</v>
      </c>
      <c r="J108" s="7">
        <v>85</v>
      </c>
      <c r="K108" s="7">
        <v>154</v>
      </c>
      <c r="L108" s="8"/>
      <c r="M108" s="11">
        <f t="shared" si="11"/>
        <v>20.533333333333335</v>
      </c>
      <c r="N108" s="10"/>
    </row>
    <row r="109" spans="1:14" ht="19.5" customHeight="1">
      <c r="A109" s="23"/>
      <c r="B109" s="23"/>
      <c r="C109" s="25"/>
      <c r="D109" s="25"/>
      <c r="E109" s="27"/>
      <c r="F109" s="5">
        <v>3</v>
      </c>
      <c r="G109" s="6" t="s">
        <v>284</v>
      </c>
      <c r="H109" s="5" t="s">
        <v>285</v>
      </c>
      <c r="I109" s="7">
        <v>77.5</v>
      </c>
      <c r="J109" s="7">
        <v>76.5</v>
      </c>
      <c r="K109" s="7">
        <v>154</v>
      </c>
      <c r="L109" s="8"/>
      <c r="M109" s="11">
        <f t="shared" si="11"/>
        <v>20.533333333333335</v>
      </c>
      <c r="N109" s="10"/>
    </row>
    <row r="110" spans="1:14" ht="19.5" customHeight="1">
      <c r="A110" s="23"/>
      <c r="B110" s="23" t="s">
        <v>287</v>
      </c>
      <c r="C110" s="25">
        <v>1</v>
      </c>
      <c r="D110" s="25" t="s">
        <v>286</v>
      </c>
      <c r="E110" s="27" t="s">
        <v>288</v>
      </c>
      <c r="F110" s="5">
        <f>SUMPRODUCT(($D$3:$D$130=$D110)*($M$3:$M$130&gt;$M110))+1</f>
        <v>1</v>
      </c>
      <c r="G110" s="6" t="s">
        <v>289</v>
      </c>
      <c r="H110" s="5" t="s">
        <v>290</v>
      </c>
      <c r="I110" s="7">
        <v>109</v>
      </c>
      <c r="J110" s="7">
        <v>86</v>
      </c>
      <c r="K110" s="7">
        <v>195</v>
      </c>
      <c r="L110" s="8"/>
      <c r="M110" s="11">
        <f>(K110/2*2/3+L110)*0.4</f>
        <v>26</v>
      </c>
      <c r="N110" s="10"/>
    </row>
    <row r="111" spans="1:14" ht="19.5" customHeight="1">
      <c r="A111" s="23"/>
      <c r="B111" s="23"/>
      <c r="C111" s="25"/>
      <c r="D111" s="25"/>
      <c r="E111" s="27"/>
      <c r="F111" s="5">
        <v>2</v>
      </c>
      <c r="G111" s="6" t="s">
        <v>291</v>
      </c>
      <c r="H111" s="5" t="s">
        <v>292</v>
      </c>
      <c r="I111" s="7">
        <v>89</v>
      </c>
      <c r="J111" s="7">
        <v>98.5</v>
      </c>
      <c r="K111" s="7">
        <v>187.5</v>
      </c>
      <c r="L111" s="8"/>
      <c r="M111" s="11">
        <f>(K111/2*2/3+L111)*0.4</f>
        <v>25</v>
      </c>
      <c r="N111" s="10"/>
    </row>
    <row r="112" spans="1:14" ht="19.5" customHeight="1">
      <c r="A112" s="23"/>
      <c r="B112" s="23"/>
      <c r="C112" s="25"/>
      <c r="D112" s="25"/>
      <c r="E112" s="27"/>
      <c r="F112" s="5">
        <v>3</v>
      </c>
      <c r="G112" s="6" t="s">
        <v>293</v>
      </c>
      <c r="H112" s="5" t="s">
        <v>294</v>
      </c>
      <c r="I112" s="7">
        <v>104</v>
      </c>
      <c r="J112" s="7">
        <v>83</v>
      </c>
      <c r="K112" s="7">
        <v>187</v>
      </c>
      <c r="L112" s="8"/>
      <c r="M112" s="11">
        <f>(K112/2*2/3+L112)*0.4</f>
        <v>24.933333333333337</v>
      </c>
      <c r="N112" s="10"/>
    </row>
    <row r="113" spans="1:14" ht="19.5" customHeight="1">
      <c r="A113" s="23" t="s">
        <v>296</v>
      </c>
      <c r="B113" s="23" t="s">
        <v>297</v>
      </c>
      <c r="C113" s="25">
        <v>2</v>
      </c>
      <c r="D113" s="30" t="s">
        <v>295</v>
      </c>
      <c r="E113" s="33" t="s">
        <v>14</v>
      </c>
      <c r="F113" s="5">
        <v>1</v>
      </c>
      <c r="G113" s="6" t="s">
        <v>298</v>
      </c>
      <c r="H113" s="5" t="s">
        <v>299</v>
      </c>
      <c r="I113" s="7">
        <v>84</v>
      </c>
      <c r="J113" s="7">
        <v>98.5</v>
      </c>
      <c r="K113" s="7">
        <v>182.5</v>
      </c>
      <c r="L113" s="8"/>
      <c r="M113" s="11">
        <f aca="true" t="shared" si="12" ref="M113:M121">(K113/2*2/3+L113)*0.4</f>
        <v>24.333333333333336</v>
      </c>
      <c r="N113" s="10"/>
    </row>
    <row r="114" spans="1:14" ht="19.5" customHeight="1">
      <c r="A114" s="23"/>
      <c r="B114" s="23"/>
      <c r="C114" s="25"/>
      <c r="D114" s="31"/>
      <c r="E114" s="34"/>
      <c r="F114" s="5">
        <v>2</v>
      </c>
      <c r="G114" s="6" t="s">
        <v>300</v>
      </c>
      <c r="H114" s="5" t="s">
        <v>301</v>
      </c>
      <c r="I114" s="7">
        <v>87</v>
      </c>
      <c r="J114" s="7">
        <v>90</v>
      </c>
      <c r="K114" s="7">
        <v>177</v>
      </c>
      <c r="L114" s="8"/>
      <c r="M114" s="11">
        <f t="shared" si="12"/>
        <v>23.6</v>
      </c>
      <c r="N114" s="10"/>
    </row>
    <row r="115" spans="1:14" ht="19.5" customHeight="1">
      <c r="A115" s="23"/>
      <c r="B115" s="23"/>
      <c r="C115" s="25"/>
      <c r="D115" s="31"/>
      <c r="E115" s="34"/>
      <c r="F115" s="5">
        <v>3</v>
      </c>
      <c r="G115" s="6" t="s">
        <v>302</v>
      </c>
      <c r="H115" s="5" t="s">
        <v>303</v>
      </c>
      <c r="I115" s="7">
        <v>77.5</v>
      </c>
      <c r="J115" s="7">
        <v>88</v>
      </c>
      <c r="K115" s="7">
        <v>165.5</v>
      </c>
      <c r="L115" s="8"/>
      <c r="M115" s="11">
        <f t="shared" si="12"/>
        <v>22.066666666666666</v>
      </c>
      <c r="N115" s="10"/>
    </row>
    <row r="116" spans="1:14" ht="19.5" customHeight="1">
      <c r="A116" s="23"/>
      <c r="B116" s="23"/>
      <c r="C116" s="25"/>
      <c r="D116" s="31"/>
      <c r="E116" s="34"/>
      <c r="F116" s="5">
        <v>4</v>
      </c>
      <c r="G116" s="6" t="s">
        <v>304</v>
      </c>
      <c r="H116" s="5" t="s">
        <v>305</v>
      </c>
      <c r="I116" s="7">
        <v>73</v>
      </c>
      <c r="J116" s="7">
        <v>90.5</v>
      </c>
      <c r="K116" s="7">
        <v>163.5</v>
      </c>
      <c r="L116" s="8"/>
      <c r="M116" s="11">
        <f t="shared" si="12"/>
        <v>21.8</v>
      </c>
      <c r="N116" s="10"/>
    </row>
    <row r="117" spans="1:14" ht="19.5" customHeight="1">
      <c r="A117" s="23"/>
      <c r="B117" s="23"/>
      <c r="C117" s="25"/>
      <c r="D117" s="31"/>
      <c r="E117" s="34"/>
      <c r="F117" s="5">
        <v>5</v>
      </c>
      <c r="G117" s="6" t="s">
        <v>306</v>
      </c>
      <c r="H117" s="5" t="s">
        <v>307</v>
      </c>
      <c r="I117" s="7">
        <v>58</v>
      </c>
      <c r="J117" s="7">
        <v>94</v>
      </c>
      <c r="K117" s="7">
        <v>152</v>
      </c>
      <c r="L117" s="8"/>
      <c r="M117" s="11">
        <f t="shared" si="12"/>
        <v>20.266666666666666</v>
      </c>
      <c r="N117" s="10"/>
    </row>
    <row r="118" spans="1:14" ht="19.5" customHeight="1">
      <c r="A118" s="23"/>
      <c r="B118" s="23"/>
      <c r="C118" s="25"/>
      <c r="D118" s="32"/>
      <c r="E118" s="35"/>
      <c r="F118" s="5">
        <v>6</v>
      </c>
      <c r="G118" s="6" t="s">
        <v>308</v>
      </c>
      <c r="H118" s="5" t="s">
        <v>309</v>
      </c>
      <c r="I118" s="7">
        <v>59</v>
      </c>
      <c r="J118" s="7">
        <v>88</v>
      </c>
      <c r="K118" s="7">
        <v>147</v>
      </c>
      <c r="L118" s="8"/>
      <c r="M118" s="11">
        <f t="shared" si="12"/>
        <v>19.6</v>
      </c>
      <c r="N118" s="10"/>
    </row>
    <row r="119" spans="1:14" ht="19.5" customHeight="1">
      <c r="A119" s="23" t="s">
        <v>311</v>
      </c>
      <c r="B119" s="23" t="s">
        <v>312</v>
      </c>
      <c r="C119" s="25">
        <v>1</v>
      </c>
      <c r="D119" s="25" t="s">
        <v>310</v>
      </c>
      <c r="E119" s="27" t="s">
        <v>313</v>
      </c>
      <c r="F119" s="5">
        <v>1</v>
      </c>
      <c r="G119" s="6" t="s">
        <v>314</v>
      </c>
      <c r="H119" s="5" t="s">
        <v>315</v>
      </c>
      <c r="I119" s="7">
        <v>107.7</v>
      </c>
      <c r="J119" s="7">
        <v>98.5</v>
      </c>
      <c r="K119" s="7">
        <v>206.2</v>
      </c>
      <c r="L119" s="8"/>
      <c r="M119" s="11">
        <f t="shared" si="12"/>
        <v>27.493333333333336</v>
      </c>
      <c r="N119" s="10"/>
    </row>
    <row r="120" spans="1:14" ht="19.5" customHeight="1">
      <c r="A120" s="23"/>
      <c r="B120" s="23"/>
      <c r="C120" s="25"/>
      <c r="D120" s="25"/>
      <c r="E120" s="27"/>
      <c r="F120" s="5">
        <v>2</v>
      </c>
      <c r="G120" s="6" t="s">
        <v>316</v>
      </c>
      <c r="H120" s="5" t="s">
        <v>317</v>
      </c>
      <c r="I120" s="7">
        <v>89.5</v>
      </c>
      <c r="J120" s="7">
        <v>98.5</v>
      </c>
      <c r="K120" s="7">
        <v>188</v>
      </c>
      <c r="L120" s="8"/>
      <c r="M120" s="11">
        <f t="shared" si="12"/>
        <v>25.066666666666666</v>
      </c>
      <c r="N120" s="10"/>
    </row>
    <row r="121" spans="1:14" ht="19.5" customHeight="1">
      <c r="A121" s="23"/>
      <c r="B121" s="23"/>
      <c r="C121" s="25"/>
      <c r="D121" s="25"/>
      <c r="E121" s="27"/>
      <c r="F121" s="5">
        <v>3</v>
      </c>
      <c r="G121" s="6" t="s">
        <v>318</v>
      </c>
      <c r="H121" s="5" t="s">
        <v>319</v>
      </c>
      <c r="I121" s="7">
        <v>95.5</v>
      </c>
      <c r="J121" s="7">
        <v>89.5</v>
      </c>
      <c r="K121" s="7">
        <v>185</v>
      </c>
      <c r="L121" s="8"/>
      <c r="M121" s="11">
        <f t="shared" si="12"/>
        <v>24.666666666666668</v>
      </c>
      <c r="N121" s="10"/>
    </row>
    <row r="122" spans="1:14" ht="19.5" customHeight="1">
      <c r="A122" s="23" t="s">
        <v>321</v>
      </c>
      <c r="B122" s="22" t="s">
        <v>352</v>
      </c>
      <c r="C122" s="25">
        <v>2</v>
      </c>
      <c r="D122" s="25" t="s">
        <v>320</v>
      </c>
      <c r="E122" s="27" t="s">
        <v>67</v>
      </c>
      <c r="F122" s="5">
        <v>1</v>
      </c>
      <c r="G122" s="6" t="s">
        <v>322</v>
      </c>
      <c r="H122" s="5" t="s">
        <v>323</v>
      </c>
      <c r="I122" s="7">
        <v>75.8</v>
      </c>
      <c r="J122" s="7">
        <v>82.5</v>
      </c>
      <c r="K122" s="7">
        <v>158.3</v>
      </c>
      <c r="L122" s="8"/>
      <c r="M122" s="11">
        <f aca="true" t="shared" si="13" ref="M122:M128">(K122/2*2/3+L122)*0.4</f>
        <v>21.10666666666667</v>
      </c>
      <c r="N122" s="10"/>
    </row>
    <row r="123" spans="1:14" ht="19.5" customHeight="1">
      <c r="A123" s="23"/>
      <c r="B123" s="23"/>
      <c r="C123" s="25"/>
      <c r="D123" s="25"/>
      <c r="E123" s="27"/>
      <c r="F123" s="5">
        <v>2</v>
      </c>
      <c r="G123" s="6" t="s">
        <v>324</v>
      </c>
      <c r="H123" s="5" t="s">
        <v>325</v>
      </c>
      <c r="I123" s="7">
        <v>59</v>
      </c>
      <c r="J123" s="7">
        <v>90</v>
      </c>
      <c r="K123" s="7">
        <v>149</v>
      </c>
      <c r="L123" s="8"/>
      <c r="M123" s="11">
        <f t="shared" si="13"/>
        <v>19.866666666666667</v>
      </c>
      <c r="N123" s="10"/>
    </row>
    <row r="124" spans="1:14" ht="19.5" customHeight="1">
      <c r="A124" s="23"/>
      <c r="B124" s="23"/>
      <c r="C124" s="25"/>
      <c r="D124" s="25"/>
      <c r="E124" s="27"/>
      <c r="F124" s="5">
        <v>3</v>
      </c>
      <c r="G124" s="6" t="s">
        <v>326</v>
      </c>
      <c r="H124" s="5" t="s">
        <v>327</v>
      </c>
      <c r="I124" s="7">
        <v>62.8</v>
      </c>
      <c r="J124" s="7">
        <v>76</v>
      </c>
      <c r="K124" s="7">
        <v>138.8</v>
      </c>
      <c r="L124" s="8"/>
      <c r="M124" s="11">
        <f t="shared" si="13"/>
        <v>18.50666666666667</v>
      </c>
      <c r="N124" s="10"/>
    </row>
    <row r="125" spans="1:14" ht="19.5" customHeight="1">
      <c r="A125" s="23"/>
      <c r="B125" s="23"/>
      <c r="C125" s="25"/>
      <c r="D125" s="25"/>
      <c r="E125" s="27"/>
      <c r="F125" s="5">
        <v>4</v>
      </c>
      <c r="G125" s="6" t="s">
        <v>328</v>
      </c>
      <c r="H125" s="5" t="s">
        <v>329</v>
      </c>
      <c r="I125" s="7">
        <v>72.5</v>
      </c>
      <c r="J125" s="7">
        <v>18</v>
      </c>
      <c r="K125" s="7">
        <v>90.5</v>
      </c>
      <c r="L125" s="8"/>
      <c r="M125" s="11">
        <f t="shared" si="13"/>
        <v>12.066666666666668</v>
      </c>
      <c r="N125" s="10"/>
    </row>
    <row r="126" spans="1:14" ht="19.5" customHeight="1">
      <c r="A126" s="23"/>
      <c r="B126" s="23" t="s">
        <v>331</v>
      </c>
      <c r="C126" s="25">
        <v>1</v>
      </c>
      <c r="D126" s="25" t="s">
        <v>330</v>
      </c>
      <c r="E126" s="27" t="s">
        <v>14</v>
      </c>
      <c r="F126" s="5">
        <v>1</v>
      </c>
      <c r="G126" s="6" t="s">
        <v>332</v>
      </c>
      <c r="H126" s="5" t="s">
        <v>333</v>
      </c>
      <c r="I126" s="7">
        <v>90</v>
      </c>
      <c r="J126" s="7">
        <v>86.5</v>
      </c>
      <c r="K126" s="7">
        <v>176.5</v>
      </c>
      <c r="L126" s="8"/>
      <c r="M126" s="11">
        <f t="shared" si="13"/>
        <v>23.533333333333335</v>
      </c>
      <c r="N126" s="10"/>
    </row>
    <row r="127" spans="1:14" ht="19.5" customHeight="1">
      <c r="A127" s="23"/>
      <c r="B127" s="23"/>
      <c r="C127" s="25"/>
      <c r="D127" s="25"/>
      <c r="E127" s="27"/>
      <c r="F127" s="5">
        <v>2</v>
      </c>
      <c r="G127" s="6" t="s">
        <v>334</v>
      </c>
      <c r="H127" s="5" t="s">
        <v>335</v>
      </c>
      <c r="I127" s="7">
        <v>66</v>
      </c>
      <c r="J127" s="7">
        <v>94.5</v>
      </c>
      <c r="K127" s="7">
        <v>160.5</v>
      </c>
      <c r="L127" s="8"/>
      <c r="M127" s="11">
        <f t="shared" si="13"/>
        <v>21.400000000000002</v>
      </c>
      <c r="N127" s="10"/>
    </row>
    <row r="128" spans="1:14" ht="19.5" customHeight="1">
      <c r="A128" s="23"/>
      <c r="B128" s="23"/>
      <c r="C128" s="25"/>
      <c r="D128" s="25"/>
      <c r="E128" s="27"/>
      <c r="F128" s="5">
        <v>3</v>
      </c>
      <c r="G128" s="6" t="s">
        <v>336</v>
      </c>
      <c r="H128" s="5" t="s">
        <v>337</v>
      </c>
      <c r="I128" s="7">
        <v>78.5</v>
      </c>
      <c r="J128" s="7">
        <v>75</v>
      </c>
      <c r="K128" s="7">
        <v>153.5</v>
      </c>
      <c r="L128" s="8"/>
      <c r="M128" s="11">
        <f t="shared" si="13"/>
        <v>20.46666666666667</v>
      </c>
      <c r="N128" s="10"/>
    </row>
    <row r="129" spans="1:14" ht="19.5" customHeight="1">
      <c r="A129" s="23"/>
      <c r="B129" s="22" t="s">
        <v>353</v>
      </c>
      <c r="C129" s="25">
        <v>1</v>
      </c>
      <c r="D129" s="25" t="s">
        <v>338</v>
      </c>
      <c r="E129" s="27" t="s">
        <v>269</v>
      </c>
      <c r="F129" s="5">
        <v>1</v>
      </c>
      <c r="G129" s="6" t="s">
        <v>339</v>
      </c>
      <c r="H129" s="5" t="s">
        <v>340</v>
      </c>
      <c r="I129" s="7">
        <v>77.5</v>
      </c>
      <c r="J129" s="7">
        <v>76.5</v>
      </c>
      <c r="K129" s="7">
        <v>154</v>
      </c>
      <c r="L129" s="8"/>
      <c r="M129" s="11">
        <f>(K129/2*2/3+L129)*0.4</f>
        <v>20.533333333333335</v>
      </c>
      <c r="N129" s="10"/>
    </row>
    <row r="130" spans="1:14" ht="19.5" customHeight="1">
      <c r="A130" s="23"/>
      <c r="B130" s="23"/>
      <c r="C130" s="25"/>
      <c r="D130" s="25"/>
      <c r="E130" s="27"/>
      <c r="F130" s="5">
        <v>2</v>
      </c>
      <c r="G130" s="6" t="s">
        <v>341</v>
      </c>
      <c r="H130" s="5" t="s">
        <v>342</v>
      </c>
      <c r="I130" s="7">
        <v>44.5</v>
      </c>
      <c r="J130" s="7">
        <v>72.5</v>
      </c>
      <c r="K130" s="7">
        <v>117</v>
      </c>
      <c r="L130" s="8"/>
      <c r="M130" s="11">
        <f>(K130/2*2/3+L130)*0.4</f>
        <v>15.600000000000001</v>
      </c>
      <c r="N130" s="10"/>
    </row>
  </sheetData>
  <sheetProtection/>
  <mergeCells count="120">
    <mergeCell ref="D113:D118"/>
    <mergeCell ref="E113:E118"/>
    <mergeCell ref="A113:A118"/>
    <mergeCell ref="B113:B118"/>
    <mergeCell ref="C113:C118"/>
    <mergeCell ref="A1:N1"/>
    <mergeCell ref="E103:E105"/>
    <mergeCell ref="E106:E109"/>
    <mergeCell ref="E110:E112"/>
    <mergeCell ref="A103:A112"/>
    <mergeCell ref="E126:E128"/>
    <mergeCell ref="E129:E130"/>
    <mergeCell ref="C119:C121"/>
    <mergeCell ref="E119:E121"/>
    <mergeCell ref="D122:D125"/>
    <mergeCell ref="D126:D128"/>
    <mergeCell ref="D129:D130"/>
    <mergeCell ref="C126:C128"/>
    <mergeCell ref="C129:C130"/>
    <mergeCell ref="E122:E125"/>
    <mergeCell ref="B119:B121"/>
    <mergeCell ref="A119:A121"/>
    <mergeCell ref="D119:D121"/>
    <mergeCell ref="A122:A130"/>
    <mergeCell ref="B122:B125"/>
    <mergeCell ref="B126:B128"/>
    <mergeCell ref="B129:B130"/>
    <mergeCell ref="C122:C125"/>
    <mergeCell ref="C106:C109"/>
    <mergeCell ref="C110:C112"/>
    <mergeCell ref="D103:D105"/>
    <mergeCell ref="D106:D109"/>
    <mergeCell ref="D110:D112"/>
    <mergeCell ref="B110:B112"/>
    <mergeCell ref="B103:B109"/>
    <mergeCell ref="C103:C105"/>
    <mergeCell ref="E88:E90"/>
    <mergeCell ref="E91:E99"/>
    <mergeCell ref="D100:D102"/>
    <mergeCell ref="A100:A102"/>
    <mergeCell ref="B100:B102"/>
    <mergeCell ref="C100:C102"/>
    <mergeCell ref="E100:E102"/>
    <mergeCell ref="D88:D90"/>
    <mergeCell ref="D91:D99"/>
    <mergeCell ref="A88:A99"/>
    <mergeCell ref="B88:B99"/>
    <mergeCell ref="C88:C90"/>
    <mergeCell ref="C91:C99"/>
    <mergeCell ref="D76:D87"/>
    <mergeCell ref="A70:A87"/>
    <mergeCell ref="B70:B87"/>
    <mergeCell ref="C70:C75"/>
    <mergeCell ref="C76:C87"/>
    <mergeCell ref="E76:E87"/>
    <mergeCell ref="E70:E75"/>
    <mergeCell ref="E65:E67"/>
    <mergeCell ref="E68:E69"/>
    <mergeCell ref="D63:D64"/>
    <mergeCell ref="D65:D67"/>
    <mergeCell ref="D68:D69"/>
    <mergeCell ref="D70:D75"/>
    <mergeCell ref="C60:C62"/>
    <mergeCell ref="E54:E59"/>
    <mergeCell ref="E60:E62"/>
    <mergeCell ref="A63:A69"/>
    <mergeCell ref="B63:B67"/>
    <mergeCell ref="C63:C64"/>
    <mergeCell ref="C65:C67"/>
    <mergeCell ref="C68:C69"/>
    <mergeCell ref="B68:B69"/>
    <mergeCell ref="E63:E64"/>
    <mergeCell ref="D51:D53"/>
    <mergeCell ref="A51:A53"/>
    <mergeCell ref="B51:B53"/>
    <mergeCell ref="C51:C53"/>
    <mergeCell ref="E51:E53"/>
    <mergeCell ref="D54:D59"/>
    <mergeCell ref="A54:A62"/>
    <mergeCell ref="D60:D62"/>
    <mergeCell ref="B54:B62"/>
    <mergeCell ref="C54:C59"/>
    <mergeCell ref="E39:E41"/>
    <mergeCell ref="E42:E44"/>
    <mergeCell ref="E45:E47"/>
    <mergeCell ref="E48:E50"/>
    <mergeCell ref="D39:D41"/>
    <mergeCell ref="D42:D44"/>
    <mergeCell ref="D45:D47"/>
    <mergeCell ref="D48:D50"/>
    <mergeCell ref="A39:A50"/>
    <mergeCell ref="B39:B50"/>
    <mergeCell ref="C39:C41"/>
    <mergeCell ref="C42:C44"/>
    <mergeCell ref="C45:C47"/>
    <mergeCell ref="C48:C50"/>
    <mergeCell ref="D27:D38"/>
    <mergeCell ref="A27:A38"/>
    <mergeCell ref="B27:B38"/>
    <mergeCell ref="C27:C38"/>
    <mergeCell ref="E27:E38"/>
    <mergeCell ref="A19:A26"/>
    <mergeCell ref="D19:D23"/>
    <mergeCell ref="D24:D26"/>
    <mergeCell ref="B19:B23"/>
    <mergeCell ref="C19:C23"/>
    <mergeCell ref="B24:B26"/>
    <mergeCell ref="C24:C26"/>
    <mergeCell ref="E3:E12"/>
    <mergeCell ref="E13:E18"/>
    <mergeCell ref="E19:E23"/>
    <mergeCell ref="E24:E26"/>
    <mergeCell ref="A3:A12"/>
    <mergeCell ref="B3:B12"/>
    <mergeCell ref="D3:D12"/>
    <mergeCell ref="D13:D18"/>
    <mergeCell ref="A13:A18"/>
    <mergeCell ref="B13:B18"/>
    <mergeCell ref="C3:C12"/>
    <mergeCell ref="C13:C18"/>
  </mergeCells>
  <printOptions horizontalCentered="1"/>
  <pageMargins left="0.9448818897637796" right="0.9448818897637796" top="0.6692913385826772" bottom="0.7086614173228347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2017-08-03T03:07:10Z</cp:lastPrinted>
  <dcterms:created xsi:type="dcterms:W3CDTF">2017-07-03T11:46:36Z</dcterms:created>
  <dcterms:modified xsi:type="dcterms:W3CDTF">2017-08-03T03:07:15Z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