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200"/>
  </bookViews>
  <sheets>
    <sheet name="成绩" sheetId="6" r:id="rId1"/>
  </sheets>
  <definedNames>
    <definedName name="_xlnm.Print_Titles" localSheetId="0">成绩!$2:$2</definedName>
  </definedNames>
  <calcPr calcId="145621"/>
</workbook>
</file>

<file path=xl/calcChain.xml><?xml version="1.0" encoding="utf-8"?>
<calcChain xmlns="http://schemas.openxmlformats.org/spreadsheetml/2006/main">
  <c r="J45" i="6" l="1"/>
  <c r="K45" i="6" s="1"/>
  <c r="H45" i="6"/>
  <c r="J44" i="6"/>
  <c r="H44" i="6"/>
  <c r="K44" i="6" s="1"/>
  <c r="J43" i="6"/>
  <c r="H43" i="6"/>
  <c r="K43" i="6" s="1"/>
  <c r="K42" i="6"/>
  <c r="J42" i="6"/>
  <c r="H42" i="6"/>
  <c r="J41" i="6"/>
  <c r="K41" i="6" s="1"/>
  <c r="H41" i="6"/>
  <c r="J40" i="6"/>
  <c r="H40" i="6"/>
  <c r="K40" i="6" s="1"/>
  <c r="J39" i="6"/>
  <c r="H39" i="6"/>
  <c r="K39" i="6" s="1"/>
  <c r="J38" i="6"/>
  <c r="K38" i="6" s="1"/>
  <c r="H38" i="6"/>
  <c r="K37" i="6"/>
  <c r="J37" i="6"/>
  <c r="H37" i="6"/>
  <c r="J36" i="6"/>
  <c r="H36" i="6"/>
  <c r="K36" i="6" s="1"/>
  <c r="K35" i="6"/>
  <c r="J35" i="6"/>
  <c r="H35" i="6"/>
  <c r="K34" i="6"/>
  <c r="J34" i="6"/>
  <c r="H34" i="6"/>
  <c r="J33" i="6"/>
  <c r="H33" i="6"/>
  <c r="K33" i="6" s="1"/>
  <c r="J32" i="6"/>
  <c r="K32" i="6" s="1"/>
  <c r="H32" i="6"/>
  <c r="J31" i="6"/>
  <c r="H31" i="6"/>
  <c r="K31" i="6" s="1"/>
  <c r="J30" i="6"/>
  <c r="K30" i="6" s="1"/>
  <c r="H30" i="6"/>
  <c r="K29" i="6"/>
  <c r="J29" i="6"/>
  <c r="H29" i="6"/>
  <c r="J28" i="6"/>
  <c r="H28" i="6"/>
  <c r="K28" i="6" s="1"/>
  <c r="K27" i="6"/>
  <c r="J27" i="6"/>
  <c r="H27" i="6"/>
  <c r="J26" i="6"/>
  <c r="H26" i="6"/>
  <c r="K26" i="6" s="1"/>
  <c r="J25" i="6"/>
  <c r="H25" i="6"/>
  <c r="K25" i="6" s="1"/>
  <c r="J24" i="6"/>
  <c r="K24" i="6" s="1"/>
  <c r="H24" i="6"/>
  <c r="J23" i="6"/>
  <c r="H23" i="6"/>
  <c r="K23" i="6" s="1"/>
  <c r="J22" i="6"/>
  <c r="K22" i="6" s="1"/>
  <c r="H22" i="6"/>
  <c r="K21" i="6"/>
  <c r="J21" i="6"/>
  <c r="H21" i="6"/>
  <c r="J20" i="6"/>
  <c r="H20" i="6"/>
  <c r="K20" i="6" s="1"/>
  <c r="J19" i="6"/>
  <c r="H19" i="6"/>
  <c r="K19" i="6" s="1"/>
  <c r="J18" i="6"/>
  <c r="H18" i="6"/>
  <c r="K18" i="6" s="1"/>
  <c r="J17" i="6"/>
  <c r="H17" i="6"/>
  <c r="K17" i="6" s="1"/>
  <c r="J16" i="6"/>
  <c r="K16" i="6" s="1"/>
  <c r="H16" i="6"/>
  <c r="J15" i="6"/>
  <c r="H15" i="6"/>
  <c r="K15" i="6" s="1"/>
  <c r="J14" i="6"/>
  <c r="K14" i="6" s="1"/>
  <c r="H14" i="6"/>
  <c r="K13" i="6"/>
  <c r="J13" i="6"/>
  <c r="H13" i="6"/>
  <c r="J12" i="6"/>
  <c r="H12" i="6"/>
  <c r="K12" i="6" s="1"/>
  <c r="J11" i="6"/>
  <c r="H11" i="6"/>
  <c r="K11" i="6" s="1"/>
  <c r="J10" i="6"/>
  <c r="H10" i="6"/>
  <c r="K10" i="6" s="1"/>
  <c r="J9" i="6"/>
  <c r="H9" i="6"/>
  <c r="K9" i="6" s="1"/>
  <c r="J8" i="6"/>
  <c r="K8" i="6" s="1"/>
  <c r="H8" i="6"/>
  <c r="J7" i="6"/>
  <c r="H7" i="6"/>
  <c r="K7" i="6" s="1"/>
  <c r="J6" i="6"/>
  <c r="K6" i="6" s="1"/>
  <c r="H6" i="6"/>
  <c r="K5" i="6"/>
  <c r="J5" i="6"/>
  <c r="H5" i="6"/>
  <c r="J4" i="6"/>
  <c r="H4" i="6"/>
  <c r="K4" i="6" s="1"/>
  <c r="J3" i="6"/>
  <c r="H3" i="6"/>
  <c r="K3" i="6" s="1"/>
</calcChain>
</file>

<file path=xl/sharedStrings.xml><?xml version="1.0" encoding="utf-8"?>
<sst xmlns="http://schemas.openxmlformats.org/spreadsheetml/2006/main" count="232" uniqueCount="151">
  <si>
    <t>松滋市2017年度公开招聘事业单位工作人员综合成绩</t>
  </si>
  <si>
    <t>序号</t>
  </si>
  <si>
    <t>准考证号</t>
  </si>
  <si>
    <t>姓名</t>
  </si>
  <si>
    <t>报考单位</t>
  </si>
  <si>
    <t>报考岗位</t>
  </si>
  <si>
    <t>招聘
计划</t>
  </si>
  <si>
    <t>笔试
成绩</t>
  </si>
  <si>
    <t>笔试折合
40%</t>
  </si>
  <si>
    <t>面试
成绩</t>
  </si>
  <si>
    <t>面试折合
60%</t>
  </si>
  <si>
    <t>综合
成绩</t>
  </si>
  <si>
    <t>综合
排序</t>
  </si>
  <si>
    <t>备注</t>
  </si>
  <si>
    <t>1022613</t>
  </si>
  <si>
    <t>胡美宇</t>
  </si>
  <si>
    <t>松滋市政府投资审计中心</t>
  </si>
  <si>
    <t>412401工作人员</t>
  </si>
  <si>
    <t>1</t>
  </si>
  <si>
    <t>83</t>
  </si>
  <si>
    <t>1022617</t>
  </si>
  <si>
    <t>陈鑫</t>
  </si>
  <si>
    <t>79.8</t>
  </si>
  <si>
    <t>1022618</t>
  </si>
  <si>
    <t>喻志浩</t>
  </si>
  <si>
    <t>80</t>
  </si>
  <si>
    <t>1022701</t>
  </si>
  <si>
    <t>贺冰</t>
  </si>
  <si>
    <t>松滋市食品药品质量安全检验检测所</t>
  </si>
  <si>
    <t>412601工作人员</t>
  </si>
  <si>
    <t>81.8</t>
  </si>
  <si>
    <t>1022704</t>
  </si>
  <si>
    <t>张祥波</t>
  </si>
  <si>
    <t>80.6</t>
  </si>
  <si>
    <t>1022705</t>
  </si>
  <si>
    <t>谭华</t>
  </si>
  <si>
    <t>77.2</t>
  </si>
  <si>
    <t>1022923</t>
  </si>
  <si>
    <t>李炜</t>
  </si>
  <si>
    <t>412602工作人员</t>
  </si>
  <si>
    <t>80.4</t>
  </si>
  <si>
    <t>1022922</t>
  </si>
  <si>
    <t>刘颖</t>
  </si>
  <si>
    <t>1022924</t>
  </si>
  <si>
    <t>成伟</t>
  </si>
  <si>
    <t>1022926</t>
  </si>
  <si>
    <t>向雅洁</t>
  </si>
  <si>
    <t>松滋市农产品质量安全检验检测所</t>
  </si>
  <si>
    <t>412701工作人员</t>
  </si>
  <si>
    <t>82.8</t>
  </si>
  <si>
    <t>1022927</t>
  </si>
  <si>
    <t>谭满</t>
  </si>
  <si>
    <t>75.8</t>
  </si>
  <si>
    <t>1022929</t>
  </si>
  <si>
    <t>张娥</t>
  </si>
  <si>
    <t>75</t>
  </si>
  <si>
    <t>1022103</t>
  </si>
  <si>
    <t>郭美容</t>
  </si>
  <si>
    <t>松滋市社会保险事业局</t>
  </si>
  <si>
    <t>411402工作人员</t>
  </si>
  <si>
    <t>83.6</t>
  </si>
  <si>
    <t>1022108</t>
  </si>
  <si>
    <t>杨旸</t>
  </si>
  <si>
    <t>81.4</t>
  </si>
  <si>
    <t>1022030</t>
  </si>
  <si>
    <t>赵夏静</t>
  </si>
  <si>
    <t>73</t>
  </si>
  <si>
    <t>1022221</t>
  </si>
  <si>
    <t>陈虹伊</t>
  </si>
  <si>
    <t>松滋市医疗保险管理局</t>
  </si>
  <si>
    <t>411502工作人员</t>
  </si>
  <si>
    <t>83.4</t>
  </si>
  <si>
    <t>1022225</t>
  </si>
  <si>
    <t>刘迪</t>
  </si>
  <si>
    <t>1022301</t>
  </si>
  <si>
    <t>胡博文</t>
  </si>
  <si>
    <t>81</t>
  </si>
  <si>
    <t>1022309</t>
  </si>
  <si>
    <t>王兴邦</t>
  </si>
  <si>
    <t>松滋市小南海泵站</t>
  </si>
  <si>
    <t>411601工作人员</t>
  </si>
  <si>
    <t>82.6</t>
  </si>
  <si>
    <t>1022307</t>
  </si>
  <si>
    <t>罗列</t>
  </si>
  <si>
    <t>82</t>
  </si>
  <si>
    <t>1022304</t>
  </si>
  <si>
    <t>王钦</t>
  </si>
  <si>
    <t>0</t>
  </si>
  <si>
    <t>缺考</t>
  </si>
  <si>
    <t>1022322</t>
  </si>
  <si>
    <t>张园婵</t>
  </si>
  <si>
    <t>松滋市文家河水库管理处</t>
  </si>
  <si>
    <t>411702工作人员</t>
  </si>
  <si>
    <t>1022318</t>
  </si>
  <si>
    <t>薛仁健</t>
  </si>
  <si>
    <t>1022329</t>
  </si>
  <si>
    <t>杨克洪</t>
  </si>
  <si>
    <t>1021430</t>
  </si>
  <si>
    <t>裴阡陌</t>
  </si>
  <si>
    <t>松滋市卸甲坪土家族乡水利管理站</t>
  </si>
  <si>
    <t>411801工作人员</t>
  </si>
  <si>
    <t>82.4</t>
  </si>
  <si>
    <t>1021426</t>
  </si>
  <si>
    <t>吴小文</t>
  </si>
  <si>
    <t>78.6</t>
  </si>
  <si>
    <t>1021428</t>
  </si>
  <si>
    <t>董睿</t>
  </si>
  <si>
    <t>1022413</t>
  </si>
  <si>
    <t>陈功</t>
  </si>
  <si>
    <t>松滋市南海林业管理站</t>
  </si>
  <si>
    <t>411901工作人员</t>
  </si>
  <si>
    <t>1022409</t>
  </si>
  <si>
    <t>庞杜娟</t>
  </si>
  <si>
    <t>1022412</t>
  </si>
  <si>
    <t>夏航</t>
  </si>
  <si>
    <t>1022505</t>
  </si>
  <si>
    <t>杨铭</t>
  </si>
  <si>
    <t>松滋市斯家场林业管理站</t>
  </si>
  <si>
    <t>412001工作人员</t>
  </si>
  <si>
    <t>1022511</t>
  </si>
  <si>
    <t>李佳</t>
  </si>
  <si>
    <t>1022501</t>
  </si>
  <si>
    <t>周扬帆</t>
  </si>
  <si>
    <t>1022512</t>
  </si>
  <si>
    <t>杨振伟</t>
  </si>
  <si>
    <t>1022514</t>
  </si>
  <si>
    <t>孙梦莲</t>
  </si>
  <si>
    <t>松滋市卸甲坪林业管理站</t>
  </si>
  <si>
    <t>412101工作人员</t>
  </si>
  <si>
    <t>1022516</t>
  </si>
  <si>
    <t>杨娟</t>
  </si>
  <si>
    <t>81.2</t>
  </si>
  <si>
    <t>1022515</t>
  </si>
  <si>
    <t>李东星</t>
  </si>
  <si>
    <t>1022530</t>
  </si>
  <si>
    <t>赖桂平</t>
  </si>
  <si>
    <t>松滋市房屋交易管理中心</t>
  </si>
  <si>
    <t>412301工作人员</t>
  </si>
  <si>
    <t>1022601</t>
  </si>
  <si>
    <t>黄飞</t>
  </si>
  <si>
    <t>1022608</t>
  </si>
  <si>
    <t>黄健</t>
  </si>
  <si>
    <t>1022802</t>
  </si>
  <si>
    <t>张炎炎</t>
  </si>
  <si>
    <t>松滋市残疾人康复中心</t>
  </si>
  <si>
    <t>412501工作人员</t>
  </si>
  <si>
    <t>83.2</t>
  </si>
  <si>
    <t>1022803</t>
  </si>
  <si>
    <t>张孟玲</t>
  </si>
  <si>
    <t>镇晓</t>
  </si>
  <si>
    <t>79.6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</si>
</sst>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方正小标宋_GBK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pane ySplit="2" topLeftCell="A31" activePane="bottomLeft" state="frozenSplit"/>
      <selection pane="bottomLeft" activeCell="O43" sqref="O43"/>
    </sheetView>
  </sheetViews>
  <sheetFormatPr defaultColWidth="9" defaultRowHeight="13.5"/>
  <cols>
    <col min="1" max="1" width="5.125" style="1" customWidth="1"/>
    <col min="2" max="2" width="10.5" style="1" customWidth="1"/>
    <col min="3" max="3" width="7.5" style="1" customWidth="1"/>
    <col min="4" max="4" width="29.625" style="1" customWidth="1"/>
    <col min="5" max="5" width="15" style="1" customWidth="1"/>
    <col min="6" max="6" width="6.125" style="1" customWidth="1"/>
    <col min="7" max="11" width="10.625" style="1" customWidth="1"/>
    <col min="12" max="12" width="9.5" style="1" customWidth="1"/>
    <col min="13" max="16384" width="9" style="1"/>
  </cols>
  <sheetData>
    <row r="1" spans="1:13" ht="4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5" t="s">
        <v>10</v>
      </c>
      <c r="K2" s="11" t="s">
        <v>11</v>
      </c>
      <c r="L2" s="4" t="s">
        <v>12</v>
      </c>
      <c r="M2" s="12" t="s">
        <v>13</v>
      </c>
    </row>
    <row r="3" spans="1:13" ht="30" customHeight="1">
      <c r="A3" s="6">
        <v>1</v>
      </c>
      <c r="B3" s="7" t="s">
        <v>14</v>
      </c>
      <c r="C3" s="7" t="s">
        <v>15</v>
      </c>
      <c r="D3" s="8" t="s">
        <v>16</v>
      </c>
      <c r="E3" s="7" t="s">
        <v>17</v>
      </c>
      <c r="F3" s="17" t="s">
        <v>18</v>
      </c>
      <c r="G3" s="9">
        <v>66.75</v>
      </c>
      <c r="H3" s="6">
        <f>G3*40%</f>
        <v>26.700000000000003</v>
      </c>
      <c r="I3" s="13" t="s">
        <v>19</v>
      </c>
      <c r="J3" s="13">
        <f t="shared" ref="J3:J45" si="0">I3*60%</f>
        <v>49.8</v>
      </c>
      <c r="K3" s="13">
        <f t="shared" ref="K3:K45" si="1">H3+J3</f>
        <v>76.5</v>
      </c>
      <c r="L3" s="12">
        <v>1</v>
      </c>
      <c r="M3" s="14"/>
    </row>
    <row r="4" spans="1:13" ht="30" customHeight="1">
      <c r="A4" s="6">
        <v>2</v>
      </c>
      <c r="B4" s="7" t="s">
        <v>20</v>
      </c>
      <c r="C4" s="7" t="s">
        <v>21</v>
      </c>
      <c r="D4" s="8" t="s">
        <v>16</v>
      </c>
      <c r="E4" s="10" t="s">
        <v>17</v>
      </c>
      <c r="F4" s="18"/>
      <c r="G4" s="9">
        <v>67.25</v>
      </c>
      <c r="H4" s="6">
        <f>G4*40%</f>
        <v>26.900000000000002</v>
      </c>
      <c r="I4" s="13" t="s">
        <v>22</v>
      </c>
      <c r="J4" s="13">
        <f t="shared" si="0"/>
        <v>47.879999999999995</v>
      </c>
      <c r="K4" s="13">
        <f t="shared" si="1"/>
        <v>74.78</v>
      </c>
      <c r="L4" s="12">
        <v>2</v>
      </c>
      <c r="M4" s="14"/>
    </row>
    <row r="5" spans="1:13" ht="30" customHeight="1">
      <c r="A5" s="6">
        <v>3</v>
      </c>
      <c r="B5" s="7" t="s">
        <v>23</v>
      </c>
      <c r="C5" s="7" t="s">
        <v>24</v>
      </c>
      <c r="D5" s="8" t="s">
        <v>16</v>
      </c>
      <c r="E5" s="10" t="s">
        <v>17</v>
      </c>
      <c r="F5" s="19"/>
      <c r="G5" s="9">
        <v>62.25</v>
      </c>
      <c r="H5" s="6">
        <f>G5*40%</f>
        <v>24.900000000000002</v>
      </c>
      <c r="I5" s="13" t="s">
        <v>25</v>
      </c>
      <c r="J5" s="13">
        <f t="shared" si="0"/>
        <v>48</v>
      </c>
      <c r="K5" s="13">
        <f t="shared" si="1"/>
        <v>72.900000000000006</v>
      </c>
      <c r="L5" s="12">
        <v>3</v>
      </c>
      <c r="M5" s="14"/>
    </row>
    <row r="6" spans="1:13" ht="30" customHeight="1">
      <c r="A6" s="6">
        <v>4</v>
      </c>
      <c r="B6" s="7" t="s">
        <v>26</v>
      </c>
      <c r="C6" s="7" t="s">
        <v>27</v>
      </c>
      <c r="D6" s="8" t="s">
        <v>28</v>
      </c>
      <c r="E6" s="10" t="s">
        <v>29</v>
      </c>
      <c r="F6" s="20">
        <v>1</v>
      </c>
      <c r="G6" s="9">
        <v>70.25</v>
      </c>
      <c r="H6" s="6">
        <f>G6*40%</f>
        <v>28.1</v>
      </c>
      <c r="I6" s="13" t="s">
        <v>30</v>
      </c>
      <c r="J6" s="13">
        <f t="shared" si="0"/>
        <v>49.08</v>
      </c>
      <c r="K6" s="13">
        <f t="shared" si="1"/>
        <v>77.180000000000007</v>
      </c>
      <c r="L6" s="12">
        <v>1</v>
      </c>
      <c r="M6" s="14"/>
    </row>
    <row r="7" spans="1:13" ht="30" customHeight="1">
      <c r="A7" s="6">
        <v>5</v>
      </c>
      <c r="B7" s="7" t="s">
        <v>31</v>
      </c>
      <c r="C7" s="7" t="s">
        <v>32</v>
      </c>
      <c r="D7" s="8" t="s">
        <v>28</v>
      </c>
      <c r="E7" s="10" t="s">
        <v>29</v>
      </c>
      <c r="F7" s="21"/>
      <c r="G7" s="9">
        <v>61.25</v>
      </c>
      <c r="H7" s="6">
        <f t="shared" ref="H7:H14" si="2">G7*40%</f>
        <v>24.5</v>
      </c>
      <c r="I7" s="13" t="s">
        <v>33</v>
      </c>
      <c r="J7" s="13">
        <f t="shared" si="0"/>
        <v>48.359999999999992</v>
      </c>
      <c r="K7" s="13">
        <f t="shared" si="1"/>
        <v>72.859999999999985</v>
      </c>
      <c r="L7" s="12">
        <v>2</v>
      </c>
      <c r="M7" s="14"/>
    </row>
    <row r="8" spans="1:13" ht="30" customHeight="1">
      <c r="A8" s="6">
        <v>6</v>
      </c>
      <c r="B8" s="7" t="s">
        <v>34</v>
      </c>
      <c r="C8" s="7" t="s">
        <v>35</v>
      </c>
      <c r="D8" s="8" t="s">
        <v>28</v>
      </c>
      <c r="E8" s="10" t="s">
        <v>29</v>
      </c>
      <c r="F8" s="22"/>
      <c r="G8" s="9">
        <v>60</v>
      </c>
      <c r="H8" s="6">
        <f t="shared" si="2"/>
        <v>24</v>
      </c>
      <c r="I8" s="13" t="s">
        <v>36</v>
      </c>
      <c r="J8" s="13">
        <f t="shared" si="0"/>
        <v>46.32</v>
      </c>
      <c r="K8" s="13">
        <f t="shared" si="1"/>
        <v>70.319999999999993</v>
      </c>
      <c r="L8" s="12">
        <v>3</v>
      </c>
      <c r="M8" s="14"/>
    </row>
    <row r="9" spans="1:13" ht="30" customHeight="1">
      <c r="A9" s="6">
        <v>7</v>
      </c>
      <c r="B9" s="7" t="s">
        <v>37</v>
      </c>
      <c r="C9" s="7" t="s">
        <v>38</v>
      </c>
      <c r="D9" s="8" t="s">
        <v>28</v>
      </c>
      <c r="E9" s="10" t="s">
        <v>39</v>
      </c>
      <c r="F9" s="20">
        <v>1</v>
      </c>
      <c r="G9" s="9">
        <v>70</v>
      </c>
      <c r="H9" s="6">
        <f t="shared" si="2"/>
        <v>28</v>
      </c>
      <c r="I9" s="13" t="s">
        <v>40</v>
      </c>
      <c r="J9" s="13">
        <f t="shared" si="0"/>
        <v>48.24</v>
      </c>
      <c r="K9" s="13">
        <f t="shared" si="1"/>
        <v>76.240000000000009</v>
      </c>
      <c r="L9" s="12">
        <v>1</v>
      </c>
      <c r="M9" s="14"/>
    </row>
    <row r="10" spans="1:13" ht="30" customHeight="1">
      <c r="A10" s="6">
        <v>8</v>
      </c>
      <c r="B10" s="7" t="s">
        <v>41</v>
      </c>
      <c r="C10" s="7" t="s">
        <v>42</v>
      </c>
      <c r="D10" s="8" t="s">
        <v>28</v>
      </c>
      <c r="E10" s="10" t="s">
        <v>39</v>
      </c>
      <c r="F10" s="21"/>
      <c r="G10" s="9">
        <v>69</v>
      </c>
      <c r="H10" s="6">
        <f t="shared" si="2"/>
        <v>27.6</v>
      </c>
      <c r="I10" s="13" t="s">
        <v>40</v>
      </c>
      <c r="J10" s="13">
        <f t="shared" si="0"/>
        <v>48.24</v>
      </c>
      <c r="K10" s="13">
        <f t="shared" si="1"/>
        <v>75.84</v>
      </c>
      <c r="L10" s="12">
        <v>2</v>
      </c>
      <c r="M10" s="14"/>
    </row>
    <row r="11" spans="1:13" ht="30" customHeight="1">
      <c r="A11" s="6">
        <v>9</v>
      </c>
      <c r="B11" s="7" t="s">
        <v>43</v>
      </c>
      <c r="C11" s="7" t="s">
        <v>44</v>
      </c>
      <c r="D11" s="8" t="s">
        <v>28</v>
      </c>
      <c r="E11" s="10" t="s">
        <v>39</v>
      </c>
      <c r="F11" s="21"/>
      <c r="G11" s="9">
        <v>59.5</v>
      </c>
      <c r="H11" s="6">
        <f t="shared" si="2"/>
        <v>23.8</v>
      </c>
      <c r="I11" s="13" t="s">
        <v>22</v>
      </c>
      <c r="J11" s="13">
        <f t="shared" si="0"/>
        <v>47.879999999999995</v>
      </c>
      <c r="K11" s="13">
        <f t="shared" si="1"/>
        <v>71.679999999999993</v>
      </c>
      <c r="L11" s="12">
        <v>3</v>
      </c>
      <c r="M11" s="14"/>
    </row>
    <row r="12" spans="1:13" ht="30" customHeight="1">
      <c r="A12" s="6">
        <v>10</v>
      </c>
      <c r="B12" s="7" t="s">
        <v>45</v>
      </c>
      <c r="C12" s="7" t="s">
        <v>46</v>
      </c>
      <c r="D12" s="8" t="s">
        <v>47</v>
      </c>
      <c r="E12" s="7" t="s">
        <v>48</v>
      </c>
      <c r="F12" s="23">
        <v>1</v>
      </c>
      <c r="G12" s="9">
        <v>73</v>
      </c>
      <c r="H12" s="6">
        <f t="shared" si="2"/>
        <v>29.200000000000003</v>
      </c>
      <c r="I12" s="13" t="s">
        <v>49</v>
      </c>
      <c r="J12" s="13">
        <f t="shared" si="0"/>
        <v>49.68</v>
      </c>
      <c r="K12" s="13">
        <f t="shared" si="1"/>
        <v>78.88</v>
      </c>
      <c r="L12" s="12">
        <v>1</v>
      </c>
      <c r="M12" s="14"/>
    </row>
    <row r="13" spans="1:13" ht="30" customHeight="1">
      <c r="A13" s="6">
        <v>11</v>
      </c>
      <c r="B13" s="7" t="s">
        <v>50</v>
      </c>
      <c r="C13" s="7" t="s">
        <v>51</v>
      </c>
      <c r="D13" s="8" t="s">
        <v>47</v>
      </c>
      <c r="E13" s="7" t="s">
        <v>48</v>
      </c>
      <c r="F13" s="23"/>
      <c r="G13" s="9">
        <v>60</v>
      </c>
      <c r="H13" s="6">
        <f t="shared" si="2"/>
        <v>24</v>
      </c>
      <c r="I13" s="13" t="s">
        <v>52</v>
      </c>
      <c r="J13" s="13">
        <f t="shared" si="0"/>
        <v>45.48</v>
      </c>
      <c r="K13" s="13">
        <f t="shared" si="1"/>
        <v>69.47999999999999</v>
      </c>
      <c r="L13" s="12">
        <v>2</v>
      </c>
      <c r="M13" s="14"/>
    </row>
    <row r="14" spans="1:13" ht="30" customHeight="1">
      <c r="A14" s="6">
        <v>12</v>
      </c>
      <c r="B14" s="7" t="s">
        <v>53</v>
      </c>
      <c r="C14" s="7" t="s">
        <v>54</v>
      </c>
      <c r="D14" s="8" t="s">
        <v>47</v>
      </c>
      <c r="E14" s="7" t="s">
        <v>48</v>
      </c>
      <c r="F14" s="23"/>
      <c r="G14" s="9">
        <v>35.25</v>
      </c>
      <c r="H14" s="6">
        <f t="shared" si="2"/>
        <v>14.100000000000001</v>
      </c>
      <c r="I14" s="13" t="s">
        <v>55</v>
      </c>
      <c r="J14" s="13">
        <f t="shared" si="0"/>
        <v>45</v>
      </c>
      <c r="K14" s="13">
        <f t="shared" si="1"/>
        <v>59.1</v>
      </c>
      <c r="L14" s="12">
        <v>3</v>
      </c>
      <c r="M14" s="14"/>
    </row>
    <row r="15" spans="1:13" ht="30" customHeight="1">
      <c r="A15" s="6">
        <v>13</v>
      </c>
      <c r="B15" s="7" t="s">
        <v>56</v>
      </c>
      <c r="C15" s="7" t="s">
        <v>57</v>
      </c>
      <c r="D15" s="8" t="s">
        <v>58</v>
      </c>
      <c r="E15" s="7" t="s">
        <v>59</v>
      </c>
      <c r="F15" s="20">
        <v>1</v>
      </c>
      <c r="G15" s="9">
        <v>67.75</v>
      </c>
      <c r="H15" s="6">
        <f t="shared" ref="H15:H26" si="3">G15*40%</f>
        <v>27.1</v>
      </c>
      <c r="I15" s="13" t="s">
        <v>60</v>
      </c>
      <c r="J15" s="13">
        <f t="shared" si="0"/>
        <v>50.16</v>
      </c>
      <c r="K15" s="13">
        <f t="shared" si="1"/>
        <v>77.259999999999991</v>
      </c>
      <c r="L15" s="12">
        <v>1</v>
      </c>
      <c r="M15" s="14"/>
    </row>
    <row r="16" spans="1:13" ht="30" customHeight="1">
      <c r="A16" s="6">
        <v>14</v>
      </c>
      <c r="B16" s="7" t="s">
        <v>61</v>
      </c>
      <c r="C16" s="7" t="s">
        <v>62</v>
      </c>
      <c r="D16" s="8" t="s">
        <v>58</v>
      </c>
      <c r="E16" s="7" t="s">
        <v>59</v>
      </c>
      <c r="F16" s="21"/>
      <c r="G16" s="9">
        <v>68.75</v>
      </c>
      <c r="H16" s="6">
        <f t="shared" si="3"/>
        <v>27.5</v>
      </c>
      <c r="I16" s="13" t="s">
        <v>63</v>
      </c>
      <c r="J16" s="13">
        <f t="shared" si="0"/>
        <v>48.84</v>
      </c>
      <c r="K16" s="13">
        <f t="shared" si="1"/>
        <v>76.34</v>
      </c>
      <c r="L16" s="12">
        <v>2</v>
      </c>
      <c r="M16" s="14"/>
    </row>
    <row r="17" spans="1:13" ht="30" customHeight="1">
      <c r="A17" s="6">
        <v>15</v>
      </c>
      <c r="B17" s="7" t="s">
        <v>64</v>
      </c>
      <c r="C17" s="7" t="s">
        <v>65</v>
      </c>
      <c r="D17" s="8" t="s">
        <v>58</v>
      </c>
      <c r="E17" s="7" t="s">
        <v>59</v>
      </c>
      <c r="F17" s="22"/>
      <c r="G17" s="9">
        <v>64.25</v>
      </c>
      <c r="H17" s="6">
        <f t="shared" si="3"/>
        <v>25.700000000000003</v>
      </c>
      <c r="I17" s="13" t="s">
        <v>66</v>
      </c>
      <c r="J17" s="13">
        <f t="shared" si="0"/>
        <v>43.8</v>
      </c>
      <c r="K17" s="13">
        <f t="shared" si="1"/>
        <v>69.5</v>
      </c>
      <c r="L17" s="12">
        <v>3</v>
      </c>
      <c r="M17" s="14"/>
    </row>
    <row r="18" spans="1:13" ht="30" customHeight="1">
      <c r="A18" s="6">
        <v>16</v>
      </c>
      <c r="B18" s="7" t="s">
        <v>67</v>
      </c>
      <c r="C18" s="7" t="s">
        <v>68</v>
      </c>
      <c r="D18" s="8" t="s">
        <v>69</v>
      </c>
      <c r="E18" s="7" t="s">
        <v>70</v>
      </c>
      <c r="F18" s="20">
        <v>1</v>
      </c>
      <c r="G18" s="9">
        <v>64.75</v>
      </c>
      <c r="H18" s="6">
        <f t="shared" si="3"/>
        <v>25.900000000000002</v>
      </c>
      <c r="I18" s="13" t="s">
        <v>71</v>
      </c>
      <c r="J18" s="13">
        <f t="shared" si="0"/>
        <v>50.04</v>
      </c>
      <c r="K18" s="13">
        <f t="shared" si="1"/>
        <v>75.94</v>
      </c>
      <c r="L18" s="12">
        <v>1</v>
      </c>
      <c r="M18" s="14"/>
    </row>
    <row r="19" spans="1:13" ht="30" customHeight="1">
      <c r="A19" s="6">
        <v>17</v>
      </c>
      <c r="B19" s="7" t="s">
        <v>72</v>
      </c>
      <c r="C19" s="7" t="s">
        <v>73</v>
      </c>
      <c r="D19" s="8" t="s">
        <v>69</v>
      </c>
      <c r="E19" s="7" t="s">
        <v>70</v>
      </c>
      <c r="F19" s="21"/>
      <c r="G19" s="9">
        <v>65.5</v>
      </c>
      <c r="H19" s="6">
        <f t="shared" si="3"/>
        <v>26.200000000000003</v>
      </c>
      <c r="I19" s="13" t="s">
        <v>22</v>
      </c>
      <c r="J19" s="13">
        <f t="shared" si="0"/>
        <v>47.879999999999995</v>
      </c>
      <c r="K19" s="13">
        <f t="shared" si="1"/>
        <v>74.08</v>
      </c>
      <c r="L19" s="12">
        <v>2</v>
      </c>
      <c r="M19" s="14"/>
    </row>
    <row r="20" spans="1:13" ht="30" customHeight="1">
      <c r="A20" s="6">
        <v>18</v>
      </c>
      <c r="B20" s="7" t="s">
        <v>74</v>
      </c>
      <c r="C20" s="7" t="s">
        <v>75</v>
      </c>
      <c r="D20" s="8" t="s">
        <v>69</v>
      </c>
      <c r="E20" s="7" t="s">
        <v>70</v>
      </c>
      <c r="F20" s="22"/>
      <c r="G20" s="9">
        <v>61.5</v>
      </c>
      <c r="H20" s="6">
        <f t="shared" si="3"/>
        <v>24.6</v>
      </c>
      <c r="I20" s="13" t="s">
        <v>76</v>
      </c>
      <c r="J20" s="13">
        <f t="shared" si="0"/>
        <v>48.6</v>
      </c>
      <c r="K20" s="13">
        <f t="shared" si="1"/>
        <v>73.2</v>
      </c>
      <c r="L20" s="12">
        <v>3</v>
      </c>
      <c r="M20" s="14"/>
    </row>
    <row r="21" spans="1:13" ht="30" customHeight="1">
      <c r="A21" s="6">
        <v>19</v>
      </c>
      <c r="B21" s="7" t="s">
        <v>77</v>
      </c>
      <c r="C21" s="7" t="s">
        <v>78</v>
      </c>
      <c r="D21" s="8" t="s">
        <v>79</v>
      </c>
      <c r="E21" s="10" t="s">
        <v>80</v>
      </c>
      <c r="F21" s="20">
        <v>1</v>
      </c>
      <c r="G21" s="9">
        <v>60.25</v>
      </c>
      <c r="H21" s="6">
        <f t="shared" si="3"/>
        <v>24.1</v>
      </c>
      <c r="I21" s="13" t="s">
        <v>81</v>
      </c>
      <c r="J21" s="13">
        <f t="shared" si="0"/>
        <v>49.559999999999995</v>
      </c>
      <c r="K21" s="13">
        <f t="shared" si="1"/>
        <v>73.66</v>
      </c>
      <c r="L21" s="12">
        <v>1</v>
      </c>
      <c r="M21" s="14"/>
    </row>
    <row r="22" spans="1:13" ht="30" customHeight="1">
      <c r="A22" s="6">
        <v>20</v>
      </c>
      <c r="B22" s="7" t="s">
        <v>82</v>
      </c>
      <c r="C22" s="7" t="s">
        <v>83</v>
      </c>
      <c r="D22" s="8" t="s">
        <v>79</v>
      </c>
      <c r="E22" s="10" t="s">
        <v>80</v>
      </c>
      <c r="F22" s="21"/>
      <c r="G22" s="9">
        <v>59.75</v>
      </c>
      <c r="H22" s="6">
        <f t="shared" si="3"/>
        <v>23.900000000000002</v>
      </c>
      <c r="I22" s="13" t="s">
        <v>84</v>
      </c>
      <c r="J22" s="13">
        <f t="shared" si="0"/>
        <v>49.199999999999996</v>
      </c>
      <c r="K22" s="13">
        <f t="shared" si="1"/>
        <v>73.099999999999994</v>
      </c>
      <c r="L22" s="12">
        <v>2</v>
      </c>
      <c r="M22" s="14"/>
    </row>
    <row r="23" spans="1:13" ht="30" customHeight="1">
      <c r="A23" s="6">
        <v>21</v>
      </c>
      <c r="B23" s="7" t="s">
        <v>85</v>
      </c>
      <c r="C23" s="7" t="s">
        <v>86</v>
      </c>
      <c r="D23" s="8" t="s">
        <v>79</v>
      </c>
      <c r="E23" s="10" t="s">
        <v>80</v>
      </c>
      <c r="F23" s="21"/>
      <c r="G23" s="9">
        <v>57.5</v>
      </c>
      <c r="H23" s="6">
        <f t="shared" si="3"/>
        <v>23</v>
      </c>
      <c r="I23" s="13" t="s">
        <v>87</v>
      </c>
      <c r="J23" s="13">
        <f t="shared" si="0"/>
        <v>0</v>
      </c>
      <c r="K23" s="13">
        <f t="shared" si="1"/>
        <v>23</v>
      </c>
      <c r="L23" s="2">
        <v>3</v>
      </c>
      <c r="M23" s="12" t="s">
        <v>88</v>
      </c>
    </row>
    <row r="24" spans="1:13" ht="30" customHeight="1">
      <c r="A24" s="6">
        <v>22</v>
      </c>
      <c r="B24" s="7" t="s">
        <v>89</v>
      </c>
      <c r="C24" s="7" t="s">
        <v>90</v>
      </c>
      <c r="D24" s="8" t="s">
        <v>91</v>
      </c>
      <c r="E24" s="10" t="s">
        <v>92</v>
      </c>
      <c r="F24" s="20">
        <v>1</v>
      </c>
      <c r="G24" s="9">
        <v>62.5</v>
      </c>
      <c r="H24" s="6">
        <f t="shared" si="3"/>
        <v>25</v>
      </c>
      <c r="I24" s="13" t="s">
        <v>33</v>
      </c>
      <c r="J24" s="13">
        <f t="shared" si="0"/>
        <v>48.359999999999992</v>
      </c>
      <c r="K24" s="13">
        <f t="shared" si="1"/>
        <v>73.359999999999985</v>
      </c>
      <c r="L24" s="12">
        <v>1</v>
      </c>
      <c r="M24" s="14"/>
    </row>
    <row r="25" spans="1:13" ht="30" customHeight="1">
      <c r="A25" s="6">
        <v>23</v>
      </c>
      <c r="B25" s="7" t="s">
        <v>93</v>
      </c>
      <c r="C25" s="7" t="s">
        <v>94</v>
      </c>
      <c r="D25" s="8" t="s">
        <v>91</v>
      </c>
      <c r="E25" s="10" t="s">
        <v>92</v>
      </c>
      <c r="F25" s="21"/>
      <c r="G25" s="9">
        <v>60</v>
      </c>
      <c r="H25" s="6">
        <f t="shared" si="3"/>
        <v>24</v>
      </c>
      <c r="I25" s="13" t="s">
        <v>33</v>
      </c>
      <c r="J25" s="13">
        <f t="shared" si="0"/>
        <v>48.359999999999992</v>
      </c>
      <c r="K25" s="13">
        <f t="shared" si="1"/>
        <v>72.359999999999985</v>
      </c>
      <c r="L25" s="12">
        <v>2</v>
      </c>
      <c r="M25" s="14"/>
    </row>
    <row r="26" spans="1:13" ht="30" customHeight="1">
      <c r="A26" s="6">
        <v>24</v>
      </c>
      <c r="B26" s="7" t="s">
        <v>95</v>
      </c>
      <c r="C26" s="7" t="s">
        <v>96</v>
      </c>
      <c r="D26" s="8" t="s">
        <v>91</v>
      </c>
      <c r="E26" s="10" t="s">
        <v>92</v>
      </c>
      <c r="F26" s="22"/>
      <c r="G26" s="9">
        <v>58.75</v>
      </c>
      <c r="H26" s="6">
        <f t="shared" si="3"/>
        <v>23.5</v>
      </c>
      <c r="I26" s="13" t="s">
        <v>36</v>
      </c>
      <c r="J26" s="13">
        <f t="shared" si="0"/>
        <v>46.32</v>
      </c>
      <c r="K26" s="13">
        <f t="shared" si="1"/>
        <v>69.819999999999993</v>
      </c>
      <c r="L26" s="12">
        <v>3</v>
      </c>
      <c r="M26" s="14"/>
    </row>
    <row r="27" spans="1:13" ht="30" customHeight="1">
      <c r="A27" s="6">
        <v>25</v>
      </c>
      <c r="B27" s="7" t="s">
        <v>97</v>
      </c>
      <c r="C27" s="7" t="s">
        <v>98</v>
      </c>
      <c r="D27" s="8" t="s">
        <v>99</v>
      </c>
      <c r="E27" s="10" t="s">
        <v>100</v>
      </c>
      <c r="F27" s="20">
        <v>1</v>
      </c>
      <c r="G27" s="9">
        <v>64</v>
      </c>
      <c r="H27" s="6">
        <f t="shared" ref="H27:H45" si="4">G27*40%</f>
        <v>25.6</v>
      </c>
      <c r="I27" s="13" t="s">
        <v>101</v>
      </c>
      <c r="J27" s="13">
        <f t="shared" si="0"/>
        <v>49.440000000000005</v>
      </c>
      <c r="K27" s="13">
        <f t="shared" si="1"/>
        <v>75.040000000000006</v>
      </c>
      <c r="L27" s="12">
        <v>1</v>
      </c>
      <c r="M27" s="14"/>
    </row>
    <row r="28" spans="1:13" ht="30" customHeight="1">
      <c r="A28" s="6">
        <v>26</v>
      </c>
      <c r="B28" s="7" t="s">
        <v>102</v>
      </c>
      <c r="C28" s="7" t="s">
        <v>103</v>
      </c>
      <c r="D28" s="8" t="s">
        <v>99</v>
      </c>
      <c r="E28" s="10" t="s">
        <v>100</v>
      </c>
      <c r="F28" s="21"/>
      <c r="G28" s="9">
        <v>55.25</v>
      </c>
      <c r="H28" s="6">
        <f t="shared" si="4"/>
        <v>22.1</v>
      </c>
      <c r="I28" s="13" t="s">
        <v>104</v>
      </c>
      <c r="J28" s="13">
        <f t="shared" si="0"/>
        <v>47.16</v>
      </c>
      <c r="K28" s="13">
        <f t="shared" si="1"/>
        <v>69.259999999999991</v>
      </c>
      <c r="L28" s="12">
        <v>2</v>
      </c>
      <c r="M28" s="14"/>
    </row>
    <row r="29" spans="1:13" ht="30" customHeight="1">
      <c r="A29" s="6">
        <v>27</v>
      </c>
      <c r="B29" s="7" t="s">
        <v>105</v>
      </c>
      <c r="C29" s="7" t="s">
        <v>106</v>
      </c>
      <c r="D29" s="8" t="s">
        <v>99</v>
      </c>
      <c r="E29" s="10" t="s">
        <v>100</v>
      </c>
      <c r="F29" s="22"/>
      <c r="G29" s="9">
        <v>60.5</v>
      </c>
      <c r="H29" s="6">
        <f t="shared" si="4"/>
        <v>24.200000000000003</v>
      </c>
      <c r="I29" s="13" t="s">
        <v>87</v>
      </c>
      <c r="J29" s="13">
        <f t="shared" si="0"/>
        <v>0</v>
      </c>
      <c r="K29" s="13">
        <f t="shared" si="1"/>
        <v>24.200000000000003</v>
      </c>
      <c r="L29" s="2">
        <v>3</v>
      </c>
      <c r="M29" s="12" t="s">
        <v>88</v>
      </c>
    </row>
    <row r="30" spans="1:13" ht="30" customHeight="1">
      <c r="A30" s="6">
        <v>28</v>
      </c>
      <c r="B30" s="7" t="s">
        <v>107</v>
      </c>
      <c r="C30" s="7" t="s">
        <v>108</v>
      </c>
      <c r="D30" s="8" t="s">
        <v>109</v>
      </c>
      <c r="E30" s="10" t="s">
        <v>110</v>
      </c>
      <c r="F30" s="20">
        <v>1</v>
      </c>
      <c r="G30" s="9">
        <v>58.5</v>
      </c>
      <c r="H30" s="6">
        <f t="shared" si="4"/>
        <v>23.400000000000002</v>
      </c>
      <c r="I30" s="13" t="s">
        <v>81</v>
      </c>
      <c r="J30" s="13">
        <f t="shared" si="0"/>
        <v>49.559999999999995</v>
      </c>
      <c r="K30" s="13">
        <f t="shared" si="1"/>
        <v>72.959999999999994</v>
      </c>
      <c r="L30" s="12">
        <v>1</v>
      </c>
      <c r="M30" s="14"/>
    </row>
    <row r="31" spans="1:13" ht="30" customHeight="1">
      <c r="A31" s="6">
        <v>29</v>
      </c>
      <c r="B31" s="7" t="s">
        <v>111</v>
      </c>
      <c r="C31" s="7" t="s">
        <v>112</v>
      </c>
      <c r="D31" s="8" t="s">
        <v>109</v>
      </c>
      <c r="E31" s="10" t="s">
        <v>110</v>
      </c>
      <c r="F31" s="21"/>
      <c r="G31" s="9">
        <v>59.75</v>
      </c>
      <c r="H31" s="6">
        <f t="shared" si="4"/>
        <v>23.900000000000002</v>
      </c>
      <c r="I31" s="13" t="s">
        <v>76</v>
      </c>
      <c r="J31" s="13">
        <f t="shared" si="0"/>
        <v>48.6</v>
      </c>
      <c r="K31" s="13">
        <f t="shared" si="1"/>
        <v>72.5</v>
      </c>
      <c r="L31" s="12">
        <v>2</v>
      </c>
      <c r="M31" s="14"/>
    </row>
    <row r="32" spans="1:13" ht="30" customHeight="1">
      <c r="A32" s="6">
        <v>30</v>
      </c>
      <c r="B32" s="7" t="s">
        <v>113</v>
      </c>
      <c r="C32" s="7" t="s">
        <v>114</v>
      </c>
      <c r="D32" s="8" t="s">
        <v>109</v>
      </c>
      <c r="E32" s="10" t="s">
        <v>110</v>
      </c>
      <c r="F32" s="22"/>
      <c r="G32" s="9">
        <v>59</v>
      </c>
      <c r="H32" s="6">
        <f t="shared" si="4"/>
        <v>23.6</v>
      </c>
      <c r="I32" s="13" t="s">
        <v>40</v>
      </c>
      <c r="J32" s="13">
        <f t="shared" si="0"/>
        <v>48.24</v>
      </c>
      <c r="K32" s="13">
        <f t="shared" si="1"/>
        <v>71.84</v>
      </c>
      <c r="L32" s="12">
        <v>3</v>
      </c>
      <c r="M32" s="14"/>
    </row>
    <row r="33" spans="1:13" ht="30" customHeight="1">
      <c r="A33" s="6">
        <v>31</v>
      </c>
      <c r="B33" s="7" t="s">
        <v>115</v>
      </c>
      <c r="C33" s="7" t="s">
        <v>116</v>
      </c>
      <c r="D33" s="8" t="s">
        <v>117</v>
      </c>
      <c r="E33" s="10" t="s">
        <v>118</v>
      </c>
      <c r="F33" s="20">
        <v>1</v>
      </c>
      <c r="G33" s="9">
        <v>64.5</v>
      </c>
      <c r="H33" s="6">
        <f t="shared" si="4"/>
        <v>25.8</v>
      </c>
      <c r="I33" s="13" t="s">
        <v>30</v>
      </c>
      <c r="J33" s="13">
        <f t="shared" si="0"/>
        <v>49.08</v>
      </c>
      <c r="K33" s="13">
        <f t="shared" si="1"/>
        <v>74.88</v>
      </c>
      <c r="L33" s="12">
        <v>1</v>
      </c>
      <c r="M33" s="14"/>
    </row>
    <row r="34" spans="1:13" ht="30" customHeight="1">
      <c r="A34" s="6">
        <v>32</v>
      </c>
      <c r="B34" s="7" t="s">
        <v>119</v>
      </c>
      <c r="C34" s="7" t="s">
        <v>120</v>
      </c>
      <c r="D34" s="8" t="s">
        <v>117</v>
      </c>
      <c r="E34" s="10" t="s">
        <v>118</v>
      </c>
      <c r="F34" s="21"/>
      <c r="G34" s="9">
        <v>58</v>
      </c>
      <c r="H34" s="6">
        <f t="shared" si="4"/>
        <v>23.200000000000003</v>
      </c>
      <c r="I34" s="13" t="s">
        <v>63</v>
      </c>
      <c r="J34" s="13">
        <f t="shared" si="0"/>
        <v>48.84</v>
      </c>
      <c r="K34" s="13">
        <f t="shared" si="1"/>
        <v>72.040000000000006</v>
      </c>
      <c r="L34" s="12">
        <v>2</v>
      </c>
      <c r="M34" s="14"/>
    </row>
    <row r="35" spans="1:13" ht="30" customHeight="1">
      <c r="A35" s="6">
        <v>33</v>
      </c>
      <c r="B35" s="7" t="s">
        <v>121</v>
      </c>
      <c r="C35" s="7" t="s">
        <v>122</v>
      </c>
      <c r="D35" s="8" t="s">
        <v>117</v>
      </c>
      <c r="E35" s="10" t="s">
        <v>118</v>
      </c>
      <c r="F35" s="21"/>
      <c r="G35" s="9">
        <v>55.75</v>
      </c>
      <c r="H35" s="6">
        <f t="shared" si="4"/>
        <v>22.3</v>
      </c>
      <c r="I35" s="13" t="s">
        <v>63</v>
      </c>
      <c r="J35" s="13">
        <f t="shared" si="0"/>
        <v>48.84</v>
      </c>
      <c r="K35" s="13">
        <f t="shared" si="1"/>
        <v>71.14</v>
      </c>
      <c r="L35" s="12">
        <v>3</v>
      </c>
      <c r="M35" s="14"/>
    </row>
    <row r="36" spans="1:13" ht="30" customHeight="1">
      <c r="A36" s="6">
        <v>34</v>
      </c>
      <c r="B36" s="7" t="s">
        <v>123</v>
      </c>
      <c r="C36" s="7" t="s">
        <v>124</v>
      </c>
      <c r="D36" s="8" t="s">
        <v>117</v>
      </c>
      <c r="E36" s="10" t="s">
        <v>118</v>
      </c>
      <c r="F36" s="22"/>
      <c r="G36" s="9">
        <v>55.75</v>
      </c>
      <c r="H36" s="6">
        <f t="shared" si="4"/>
        <v>22.3</v>
      </c>
      <c r="I36" s="13" t="s">
        <v>76</v>
      </c>
      <c r="J36" s="13">
        <f t="shared" si="0"/>
        <v>48.6</v>
      </c>
      <c r="K36" s="13">
        <f t="shared" si="1"/>
        <v>70.900000000000006</v>
      </c>
      <c r="L36" s="12">
        <v>4</v>
      </c>
      <c r="M36" s="14"/>
    </row>
    <row r="37" spans="1:13" ht="30" customHeight="1">
      <c r="A37" s="6">
        <v>35</v>
      </c>
      <c r="B37" s="7" t="s">
        <v>125</v>
      </c>
      <c r="C37" s="7" t="s">
        <v>126</v>
      </c>
      <c r="D37" s="8" t="s">
        <v>127</v>
      </c>
      <c r="E37" s="10" t="s">
        <v>128</v>
      </c>
      <c r="F37" s="20">
        <v>1</v>
      </c>
      <c r="G37" s="9">
        <v>58.25</v>
      </c>
      <c r="H37" s="6">
        <f t="shared" si="4"/>
        <v>23.3</v>
      </c>
      <c r="I37" s="13" t="s">
        <v>76</v>
      </c>
      <c r="J37" s="13">
        <f t="shared" si="0"/>
        <v>48.6</v>
      </c>
      <c r="K37" s="13">
        <f t="shared" si="1"/>
        <v>71.900000000000006</v>
      </c>
      <c r="L37" s="12">
        <v>1</v>
      </c>
      <c r="M37" s="14"/>
    </row>
    <row r="38" spans="1:13" ht="30" customHeight="1">
      <c r="A38" s="6">
        <v>36</v>
      </c>
      <c r="B38" s="7" t="s">
        <v>129</v>
      </c>
      <c r="C38" s="7" t="s">
        <v>130</v>
      </c>
      <c r="D38" s="8" t="s">
        <v>127</v>
      </c>
      <c r="E38" s="10" t="s">
        <v>128</v>
      </c>
      <c r="F38" s="21"/>
      <c r="G38" s="9">
        <v>44.75</v>
      </c>
      <c r="H38" s="6">
        <f t="shared" si="4"/>
        <v>17.900000000000002</v>
      </c>
      <c r="I38" s="13" t="s">
        <v>131</v>
      </c>
      <c r="J38" s="13">
        <f t="shared" si="0"/>
        <v>48.72</v>
      </c>
      <c r="K38" s="13">
        <f t="shared" si="1"/>
        <v>66.62</v>
      </c>
      <c r="L38" s="12">
        <v>2</v>
      </c>
      <c r="M38" s="14"/>
    </row>
    <row r="39" spans="1:13" ht="30" customHeight="1">
      <c r="A39" s="6">
        <v>37</v>
      </c>
      <c r="B39" s="7" t="s">
        <v>132</v>
      </c>
      <c r="C39" s="7" t="s">
        <v>133</v>
      </c>
      <c r="D39" s="8" t="s">
        <v>127</v>
      </c>
      <c r="E39" s="10" t="s">
        <v>128</v>
      </c>
      <c r="F39" s="22"/>
      <c r="G39" s="9">
        <v>22.5</v>
      </c>
      <c r="H39" s="6">
        <f t="shared" si="4"/>
        <v>9</v>
      </c>
      <c r="I39" s="13" t="s">
        <v>87</v>
      </c>
      <c r="J39" s="13">
        <f t="shared" si="0"/>
        <v>0</v>
      </c>
      <c r="K39" s="13">
        <f t="shared" si="1"/>
        <v>9</v>
      </c>
      <c r="L39" s="2">
        <v>3</v>
      </c>
      <c r="M39" s="12" t="s">
        <v>88</v>
      </c>
    </row>
    <row r="40" spans="1:13" ht="30" customHeight="1">
      <c r="A40" s="6">
        <v>38</v>
      </c>
      <c r="B40" s="7" t="s">
        <v>134</v>
      </c>
      <c r="C40" s="7" t="s">
        <v>135</v>
      </c>
      <c r="D40" s="8" t="s">
        <v>136</v>
      </c>
      <c r="E40" s="7" t="s">
        <v>137</v>
      </c>
      <c r="F40" s="20">
        <v>1</v>
      </c>
      <c r="G40" s="9">
        <v>60.25</v>
      </c>
      <c r="H40" s="6">
        <f t="shared" si="4"/>
        <v>24.1</v>
      </c>
      <c r="I40" s="13" t="s">
        <v>81</v>
      </c>
      <c r="J40" s="13">
        <f t="shared" si="0"/>
        <v>49.559999999999995</v>
      </c>
      <c r="K40" s="13">
        <f t="shared" si="1"/>
        <v>73.66</v>
      </c>
      <c r="L40" s="12">
        <v>1</v>
      </c>
      <c r="M40" s="14"/>
    </row>
    <row r="41" spans="1:13" ht="30" customHeight="1">
      <c r="A41" s="6">
        <v>39</v>
      </c>
      <c r="B41" s="7" t="s">
        <v>138</v>
      </c>
      <c r="C41" s="7" t="s">
        <v>139</v>
      </c>
      <c r="D41" s="8" t="s">
        <v>136</v>
      </c>
      <c r="E41" s="7" t="s">
        <v>137</v>
      </c>
      <c r="F41" s="21"/>
      <c r="G41" s="9">
        <v>60.5</v>
      </c>
      <c r="H41" s="6">
        <f t="shared" si="4"/>
        <v>24.200000000000003</v>
      </c>
      <c r="I41" s="13" t="s">
        <v>76</v>
      </c>
      <c r="J41" s="13">
        <f t="shared" si="0"/>
        <v>48.6</v>
      </c>
      <c r="K41" s="13">
        <f t="shared" si="1"/>
        <v>72.800000000000011</v>
      </c>
      <c r="L41" s="12">
        <v>2</v>
      </c>
      <c r="M41" s="14"/>
    </row>
    <row r="42" spans="1:13" ht="30" customHeight="1">
      <c r="A42" s="6">
        <v>40</v>
      </c>
      <c r="B42" s="7" t="s">
        <v>140</v>
      </c>
      <c r="C42" s="7" t="s">
        <v>141</v>
      </c>
      <c r="D42" s="8" t="s">
        <v>136</v>
      </c>
      <c r="E42" s="7" t="s">
        <v>137</v>
      </c>
      <c r="F42" s="22">
        <v>1</v>
      </c>
      <c r="G42" s="9">
        <v>61</v>
      </c>
      <c r="H42" s="6">
        <f t="shared" si="4"/>
        <v>24.400000000000002</v>
      </c>
      <c r="I42" s="13" t="s">
        <v>36</v>
      </c>
      <c r="J42" s="13">
        <f t="shared" si="0"/>
        <v>46.32</v>
      </c>
      <c r="K42" s="13">
        <f t="shared" si="1"/>
        <v>70.72</v>
      </c>
      <c r="L42" s="12">
        <v>3</v>
      </c>
      <c r="M42" s="14"/>
    </row>
    <row r="43" spans="1:13" ht="30" customHeight="1">
      <c r="A43" s="6">
        <v>41</v>
      </c>
      <c r="B43" s="7" t="s">
        <v>142</v>
      </c>
      <c r="C43" s="7" t="s">
        <v>143</v>
      </c>
      <c r="D43" s="8" t="s">
        <v>144</v>
      </c>
      <c r="E43" s="10" t="s">
        <v>145</v>
      </c>
      <c r="F43" s="20">
        <v>1</v>
      </c>
      <c r="G43" s="9">
        <v>67</v>
      </c>
      <c r="H43" s="6">
        <f t="shared" si="4"/>
        <v>26.8</v>
      </c>
      <c r="I43" s="13" t="s">
        <v>146</v>
      </c>
      <c r="J43" s="13">
        <f t="shared" si="0"/>
        <v>49.92</v>
      </c>
      <c r="K43" s="13">
        <f t="shared" si="1"/>
        <v>76.72</v>
      </c>
      <c r="L43" s="12">
        <v>1</v>
      </c>
      <c r="M43" s="14"/>
    </row>
    <row r="44" spans="1:13" ht="30" customHeight="1">
      <c r="A44" s="6">
        <v>42</v>
      </c>
      <c r="B44" s="7" t="s">
        <v>147</v>
      </c>
      <c r="C44" s="7" t="s">
        <v>148</v>
      </c>
      <c r="D44" s="8" t="s">
        <v>144</v>
      </c>
      <c r="E44" s="10" t="s">
        <v>145</v>
      </c>
      <c r="F44" s="21"/>
      <c r="G44" s="9">
        <v>67.75</v>
      </c>
      <c r="H44" s="6">
        <f t="shared" si="4"/>
        <v>27.1</v>
      </c>
      <c r="I44" s="13" t="s">
        <v>101</v>
      </c>
      <c r="J44" s="13">
        <f t="shared" si="0"/>
        <v>49.440000000000005</v>
      </c>
      <c r="K44" s="13">
        <f t="shared" si="1"/>
        <v>76.540000000000006</v>
      </c>
      <c r="L44" s="12">
        <v>2</v>
      </c>
      <c r="M44" s="14"/>
    </row>
    <row r="45" spans="1:13" ht="30" customHeight="1">
      <c r="A45" s="6">
        <v>43</v>
      </c>
      <c r="B45" s="6">
        <v>1022829</v>
      </c>
      <c r="C45" s="6" t="s">
        <v>149</v>
      </c>
      <c r="D45" s="8" t="s">
        <v>144</v>
      </c>
      <c r="E45" s="7" t="s">
        <v>145</v>
      </c>
      <c r="F45" s="22"/>
      <c r="G45" s="6">
        <v>66.25</v>
      </c>
      <c r="H45" s="6">
        <f t="shared" si="4"/>
        <v>26.5</v>
      </c>
      <c r="I45" s="13" t="s">
        <v>150</v>
      </c>
      <c r="J45" s="13">
        <f t="shared" si="0"/>
        <v>47.76</v>
      </c>
      <c r="K45" s="13">
        <f t="shared" si="1"/>
        <v>74.259999999999991</v>
      </c>
      <c r="L45" s="12">
        <v>3</v>
      </c>
      <c r="M45" s="14"/>
    </row>
    <row r="46" spans="1:13">
      <c r="J46" s="15"/>
      <c r="K46" s="15"/>
    </row>
    <row r="47" spans="1:13">
      <c r="J47" s="15"/>
      <c r="K47" s="15"/>
    </row>
    <row r="48" spans="1:13">
      <c r="J48" s="15"/>
      <c r="K48" s="15"/>
    </row>
    <row r="49" spans="10:11">
      <c r="J49" s="15"/>
      <c r="K49" s="15"/>
    </row>
    <row r="50" spans="10:11">
      <c r="J50" s="15"/>
      <c r="K50" s="15"/>
    </row>
    <row r="51" spans="10:11">
      <c r="J51" s="15"/>
      <c r="K51" s="15"/>
    </row>
    <row r="52" spans="10:11">
      <c r="J52" s="15"/>
      <c r="K52" s="15"/>
    </row>
    <row r="53" spans="10:11">
      <c r="J53" s="15"/>
      <c r="K53" s="15"/>
    </row>
    <row r="54" spans="10:11">
      <c r="J54" s="15"/>
      <c r="K54" s="15"/>
    </row>
    <row r="55" spans="10:11">
      <c r="J55" s="15"/>
      <c r="K55" s="15"/>
    </row>
    <row r="56" spans="10:11">
      <c r="K56" s="15"/>
    </row>
    <row r="57" spans="10:11">
      <c r="K57" s="15"/>
    </row>
    <row r="58" spans="10:11">
      <c r="K58" s="15"/>
    </row>
    <row r="59" spans="10:11">
      <c r="K59" s="15"/>
    </row>
    <row r="60" spans="10:11">
      <c r="K60" s="15"/>
    </row>
    <row r="61" spans="10:11">
      <c r="K61" s="15"/>
    </row>
    <row r="62" spans="10:11">
      <c r="K62" s="15"/>
    </row>
    <row r="63" spans="10:11">
      <c r="K63" s="15"/>
    </row>
    <row r="64" spans="10:11">
      <c r="K64" s="15"/>
    </row>
    <row r="65" spans="11:11">
      <c r="K65" s="15"/>
    </row>
    <row r="66" spans="11:11">
      <c r="K66" s="15"/>
    </row>
    <row r="67" spans="11:11">
      <c r="K67" s="15"/>
    </row>
    <row r="68" spans="11:11">
      <c r="K68" s="15"/>
    </row>
  </sheetData>
  <mergeCells count="15">
    <mergeCell ref="F30:F32"/>
    <mergeCell ref="F33:F36"/>
    <mergeCell ref="F37:F39"/>
    <mergeCell ref="F40:F42"/>
    <mergeCell ref="F43:F45"/>
    <mergeCell ref="F15:F17"/>
    <mergeCell ref="F18:F20"/>
    <mergeCell ref="F21:F23"/>
    <mergeCell ref="F24:F26"/>
    <mergeCell ref="F27:F29"/>
    <mergeCell ref="A1:M1"/>
    <mergeCell ref="F3:F5"/>
    <mergeCell ref="F6:F8"/>
    <mergeCell ref="F9:F11"/>
    <mergeCell ref="F12:F14"/>
  </mergeCells>
  <phoneticPr fontId="6" type="noConversion"/>
  <pageMargins left="0.51180555555555596" right="0.51180555555555596" top="0.55069444444444404" bottom="0.55069444444444404" header="0.31458333333333299" footer="0.31458333333333299"/>
  <pageSetup paperSize="9" scale="95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吴晶晶</dc:creator>
  <cp:lastModifiedBy>Windows 用户</cp:lastModifiedBy>
  <cp:lastPrinted>2017-09-06T02:07:00Z</cp:lastPrinted>
  <dcterms:created xsi:type="dcterms:W3CDTF">2017-08-09T01:02:00Z</dcterms:created>
  <dcterms:modified xsi:type="dcterms:W3CDTF">2017-09-06T08:03:46Z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