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Sheet1!$A$1:$R$1</definedName>
  </definedNames>
  <calcPr calcId="125725"/>
</workbook>
</file>

<file path=xl/calcChain.xml><?xml version="1.0" encoding="utf-8"?>
<calcChain xmlns="http://schemas.openxmlformats.org/spreadsheetml/2006/main">
  <c r="N3" i="1"/>
  <c r="Q3" s="1"/>
  <c r="M4"/>
  <c r="R3" s="1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J12"/>
  <c r="J9"/>
  <c r="J19"/>
  <c r="J10"/>
  <c r="J28"/>
  <c r="J29"/>
  <c r="J18"/>
  <c r="J5"/>
  <c r="J2"/>
  <c r="J37"/>
  <c r="J13"/>
  <c r="J3"/>
  <c r="J7"/>
  <c r="J6"/>
  <c r="J4"/>
  <c r="J14"/>
  <c r="J11"/>
  <c r="J33"/>
  <c r="J25"/>
  <c r="J16"/>
  <c r="J30"/>
  <c r="J31"/>
  <c r="J34"/>
  <c r="J35"/>
  <c r="J38"/>
  <c r="J21"/>
  <c r="J36"/>
  <c r="J24"/>
  <c r="J15"/>
  <c r="J8"/>
  <c r="J22"/>
  <c r="J17"/>
  <c r="J23"/>
  <c r="J39"/>
  <c r="J26"/>
  <c r="J32"/>
  <c r="J20"/>
  <c r="J27"/>
</calcChain>
</file>

<file path=xl/sharedStrings.xml><?xml version="1.0" encoding="utf-8"?>
<sst xmlns="http://schemas.openxmlformats.org/spreadsheetml/2006/main" count="287" uniqueCount="90">
  <si>
    <t>用人司局</t>
  </si>
  <si>
    <t>招考职位</t>
  </si>
  <si>
    <t>职位代码</t>
  </si>
  <si>
    <t>招考人数</t>
  </si>
  <si>
    <t>工作地点</t>
  </si>
  <si>
    <t>审查通过人数</t>
  </si>
  <si>
    <t>总职位数</t>
  </si>
  <si>
    <t>发布时间：</t>
  </si>
  <si>
    <t>待审查人数</t>
  </si>
  <si>
    <t>部门</t>
  </si>
  <si>
    <t>部门代码</t>
  </si>
  <si>
    <t>湖北省国家税务局</t>
  </si>
  <si>
    <t>科员(一)</t>
  </si>
  <si>
    <t>总招考人数</t>
    <phoneticPr fontId="3" type="noConversion"/>
  </si>
  <si>
    <t>2017/11/2
16:00:00</t>
    <phoneticPr fontId="3" type="noConversion"/>
  </si>
  <si>
    <t>报名热度</t>
    <phoneticPr fontId="2" type="noConversion"/>
  </si>
  <si>
    <t>竞争比</t>
    <phoneticPr fontId="2" type="noConversion"/>
  </si>
  <si>
    <t>科员(八)</t>
  </si>
  <si>
    <t>0通过岗位数</t>
    <phoneticPr fontId="3" type="noConversion"/>
  </si>
  <si>
    <t>总报考人数</t>
    <phoneticPr fontId="3" type="noConversion"/>
  </si>
  <si>
    <t>科员(三)</t>
  </si>
  <si>
    <t>审查通过人数</t>
    <phoneticPr fontId="3" type="noConversion"/>
  </si>
  <si>
    <t>科员(七)</t>
  </si>
  <si>
    <t>科员(六)</t>
  </si>
  <si>
    <t>国家统计局湖北调查总队</t>
  </si>
  <si>
    <t>通过人数/
招考人数</t>
    <phoneticPr fontId="3" type="noConversion"/>
  </si>
  <si>
    <t>科员(二)</t>
  </si>
  <si>
    <t>科员(四)</t>
  </si>
  <si>
    <t>科员(五)</t>
  </si>
  <si>
    <t>2018国家公务员考试【荆门】报名人数统计-2017-11-2</t>
    <phoneticPr fontId="3" type="noConversion"/>
  </si>
  <si>
    <t>2018国家公务员考试【荆门】十大热门职位</t>
    <phoneticPr fontId="2" type="noConversion"/>
  </si>
  <si>
    <t>2018国家公务员考试【荆门】无人报考职位</t>
    <phoneticPr fontId="1" type="noConversion"/>
  </si>
  <si>
    <t>荆门市东宝区国家税务局</t>
  </si>
  <si>
    <t>科员</t>
  </si>
  <si>
    <t>300110076009</t>
  </si>
  <si>
    <t>荆门东宝区</t>
  </si>
  <si>
    <t>荆门市掇刀区国家税务局</t>
  </si>
  <si>
    <t>300110077013</t>
  </si>
  <si>
    <t>荆门掇刀区</t>
  </si>
  <si>
    <t>300110077014</t>
  </si>
  <si>
    <t>300110077015</t>
  </si>
  <si>
    <t>300110077016</t>
  </si>
  <si>
    <t>荆门高新技术产业开发区国家税务局</t>
  </si>
  <si>
    <t>300110078007</t>
  </si>
  <si>
    <t>300110078009</t>
  </si>
  <si>
    <t>300110078010</t>
  </si>
  <si>
    <t>荆门市漳河新区国家税务局</t>
  </si>
  <si>
    <t>300110079010</t>
  </si>
  <si>
    <t>300110079011</t>
  </si>
  <si>
    <t>300110079012</t>
  </si>
  <si>
    <t>300110079013</t>
  </si>
  <si>
    <t>荆门市国家税务局直属税务分局</t>
  </si>
  <si>
    <t>300110080017</t>
  </si>
  <si>
    <t>300110080018</t>
  </si>
  <si>
    <t>钟祥市国家税务局</t>
  </si>
  <si>
    <t>300110082009</t>
  </si>
  <si>
    <t>荆门钟祥</t>
  </si>
  <si>
    <t>300110082010</t>
  </si>
  <si>
    <t>300110082011</t>
  </si>
  <si>
    <t>300110082012</t>
  </si>
  <si>
    <t>300110082013</t>
  </si>
  <si>
    <t>300110082014</t>
  </si>
  <si>
    <t>300110082015</t>
  </si>
  <si>
    <t>300110082016</t>
  </si>
  <si>
    <t>京山县国家税务局</t>
  </si>
  <si>
    <t>300110083013</t>
  </si>
  <si>
    <t>荆门京山县</t>
  </si>
  <si>
    <t>300110083014</t>
  </si>
  <si>
    <t>300110083015</t>
  </si>
  <si>
    <t>300110083016</t>
  </si>
  <si>
    <t>300110083017</t>
  </si>
  <si>
    <t>300110083018</t>
  </si>
  <si>
    <t>沙洋县国家税务局</t>
  </si>
  <si>
    <t>300110084010</t>
  </si>
  <si>
    <t>荆门沙洋县</t>
  </si>
  <si>
    <t>300110084011</t>
  </si>
  <si>
    <t>300110084012</t>
  </si>
  <si>
    <t>300110084013</t>
  </si>
  <si>
    <t>300110084014</t>
  </si>
  <si>
    <t>沙洋调查队办公室科员</t>
  </si>
  <si>
    <t>400110117027</t>
  </si>
  <si>
    <t>沙洋调查队农村科科员</t>
  </si>
  <si>
    <t>400110117028</t>
  </si>
  <si>
    <t>钟祥调查队办公室科员</t>
  </si>
  <si>
    <t>400110117029</t>
  </si>
  <si>
    <t>荆门市国家税务局屈家岭管理区税务分局</t>
  </si>
  <si>
    <t>300110081009</t>
  </si>
  <si>
    <t>湖北荆门</t>
  </si>
  <si>
    <t>荆门调查队办公室科员</t>
  </si>
  <si>
    <t>400110117013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</si>
</sst>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 wrapText="1"/>
    </xf>
    <xf numFmtId="22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6"/>
  <sheetViews>
    <sheetView tabSelected="1" workbookViewId="0">
      <selection activeCell="J1" sqref="J1:J1048576"/>
    </sheetView>
  </sheetViews>
  <sheetFormatPr defaultRowHeight="13.5"/>
  <cols>
    <col min="1" max="1" width="10.75" style="3" customWidth="1"/>
    <col min="2" max="2" width="14.375" style="3" customWidth="1"/>
    <col min="3" max="3" width="11.25" style="4" customWidth="1"/>
    <col min="4" max="4" width="8.875" style="4" customWidth="1"/>
    <col min="5" max="5" width="5.25" style="4" customWidth="1"/>
    <col min="6" max="6" width="7.625" style="4" customWidth="1"/>
    <col min="7" max="7" width="6.375" style="4" customWidth="1"/>
    <col min="8" max="8" width="6.875" style="4" customWidth="1"/>
    <col min="9" max="9" width="8.75" style="4" customWidth="1"/>
    <col min="10" max="10" width="2.75" style="9" customWidth="1"/>
    <col min="11" max="11" width="16.125" style="9" customWidth="1"/>
    <col min="12" max="12" width="9.125" style="9" bestFit="1" customWidth="1"/>
    <col min="13" max="13" width="9.75" style="9" bestFit="1" customWidth="1"/>
    <col min="14" max="16" width="9.125" style="9" bestFit="1" customWidth="1"/>
    <col min="17" max="17" width="7.625" style="9" customWidth="1"/>
    <col min="18" max="18" width="7.75" style="9" customWidth="1"/>
  </cols>
  <sheetData>
    <row r="1" spans="1:18" ht="22.5">
      <c r="A1" s="1" t="s">
        <v>9</v>
      </c>
      <c r="B1" s="1" t="s">
        <v>10</v>
      </c>
      <c r="C1" s="24" t="s">
        <v>0</v>
      </c>
      <c r="D1" s="24" t="s">
        <v>1</v>
      </c>
      <c r="E1" s="24" t="s">
        <v>2</v>
      </c>
      <c r="F1" s="24" t="s">
        <v>3</v>
      </c>
      <c r="G1" s="2" t="s">
        <v>4</v>
      </c>
      <c r="H1" s="24" t="s">
        <v>8</v>
      </c>
      <c r="I1" s="24" t="s">
        <v>5</v>
      </c>
      <c r="J1" s="2"/>
      <c r="K1" s="17" t="s">
        <v>29</v>
      </c>
      <c r="L1" s="18"/>
      <c r="M1" s="18"/>
      <c r="N1" s="18"/>
      <c r="O1" s="18"/>
      <c r="P1" s="18"/>
      <c r="Q1" s="18"/>
      <c r="R1" s="18"/>
    </row>
    <row r="2" spans="1:18" ht="13.5" customHeight="1">
      <c r="A2" s="25" t="s">
        <v>11</v>
      </c>
      <c r="B2" s="25">
        <v>128121</v>
      </c>
      <c r="C2" s="25" t="s">
        <v>46</v>
      </c>
      <c r="D2" s="25" t="s">
        <v>26</v>
      </c>
      <c r="E2" s="25" t="s">
        <v>48</v>
      </c>
      <c r="F2" s="25">
        <v>1</v>
      </c>
      <c r="G2" s="25" t="s">
        <v>35</v>
      </c>
      <c r="H2" s="25">
        <v>12</v>
      </c>
      <c r="I2" s="25">
        <v>70</v>
      </c>
      <c r="J2" s="4">
        <f>H2+I2</f>
        <v>82</v>
      </c>
      <c r="K2" s="5" t="s">
        <v>6</v>
      </c>
      <c r="L2" s="5">
        <v>38</v>
      </c>
      <c r="M2" s="5" t="s">
        <v>13</v>
      </c>
      <c r="N2" s="5">
        <v>48</v>
      </c>
      <c r="O2" s="19" t="s">
        <v>7</v>
      </c>
      <c r="P2" s="20" t="s">
        <v>14</v>
      </c>
      <c r="Q2" s="6" t="s">
        <v>15</v>
      </c>
      <c r="R2" s="7" t="s">
        <v>16</v>
      </c>
    </row>
    <row r="3" spans="1:18">
      <c r="A3" s="25" t="s">
        <v>11</v>
      </c>
      <c r="B3" s="25">
        <v>128121</v>
      </c>
      <c r="C3" s="25" t="s">
        <v>51</v>
      </c>
      <c r="D3" s="25" t="s">
        <v>12</v>
      </c>
      <c r="E3" s="25" t="s">
        <v>52</v>
      </c>
      <c r="F3" s="25">
        <v>1</v>
      </c>
      <c r="G3" s="25" t="s">
        <v>38</v>
      </c>
      <c r="H3" s="25">
        <v>20</v>
      </c>
      <c r="I3" s="25">
        <v>44</v>
      </c>
      <c r="J3" s="4">
        <f>H3+I3</f>
        <v>64</v>
      </c>
      <c r="K3" s="5" t="s">
        <v>18</v>
      </c>
      <c r="L3" s="5">
        <v>7</v>
      </c>
      <c r="M3" s="5" t="s">
        <v>19</v>
      </c>
      <c r="N3" s="5">
        <f>SUM(Sheet1!H2:I196)</f>
        <v>527</v>
      </c>
      <c r="O3" s="19"/>
      <c r="P3" s="21"/>
      <c r="Q3" s="19" t="str">
        <f>ROUND((N3/N2),2)&amp;":"&amp;1</f>
        <v>10.98:1</v>
      </c>
      <c r="R3" s="19" t="str">
        <f>ROUND((M4/N2),2)&amp;":"&amp;1</f>
        <v>6.98:1</v>
      </c>
    </row>
    <row r="4" spans="1:18">
      <c r="A4" s="25" t="s">
        <v>11</v>
      </c>
      <c r="B4" s="25">
        <v>128121</v>
      </c>
      <c r="C4" s="25" t="s">
        <v>54</v>
      </c>
      <c r="D4" s="25" t="s">
        <v>26</v>
      </c>
      <c r="E4" s="25" t="s">
        <v>57</v>
      </c>
      <c r="F4" s="25">
        <v>1</v>
      </c>
      <c r="G4" s="25" t="s">
        <v>56</v>
      </c>
      <c r="H4" s="25">
        <v>12</v>
      </c>
      <c r="I4" s="25">
        <v>32</v>
      </c>
      <c r="J4" s="4">
        <f>H4+I4</f>
        <v>44</v>
      </c>
      <c r="K4" s="22" t="s">
        <v>21</v>
      </c>
      <c r="L4" s="23"/>
      <c r="M4" s="22">
        <f>SUM(Sheet1!I2:I196)</f>
        <v>335</v>
      </c>
      <c r="N4" s="23"/>
      <c r="O4" s="19"/>
      <c r="P4" s="21"/>
      <c r="Q4" s="19"/>
      <c r="R4" s="19"/>
    </row>
    <row r="5" spans="1:18">
      <c r="A5" s="25" t="s">
        <v>11</v>
      </c>
      <c r="B5" s="25">
        <v>128121</v>
      </c>
      <c r="C5" s="25" t="s">
        <v>46</v>
      </c>
      <c r="D5" s="25" t="s">
        <v>12</v>
      </c>
      <c r="E5" s="25" t="s">
        <v>47</v>
      </c>
      <c r="F5" s="25">
        <v>1</v>
      </c>
      <c r="G5" s="25" t="s">
        <v>35</v>
      </c>
      <c r="H5" s="25">
        <v>10</v>
      </c>
      <c r="I5" s="25">
        <v>33</v>
      </c>
      <c r="J5" s="4">
        <f>H5+I5</f>
        <v>43</v>
      </c>
      <c r="K5" s="8"/>
      <c r="L5" s="8"/>
      <c r="M5" s="8"/>
      <c r="N5" s="8"/>
      <c r="O5" s="8"/>
      <c r="P5" s="8"/>
      <c r="Q5" s="8"/>
    </row>
    <row r="6" spans="1:18">
      <c r="A6" s="25" t="s">
        <v>11</v>
      </c>
      <c r="B6" s="25">
        <v>128121</v>
      </c>
      <c r="C6" s="25" t="s">
        <v>54</v>
      </c>
      <c r="D6" s="25" t="s">
        <v>12</v>
      </c>
      <c r="E6" s="25" t="s">
        <v>55</v>
      </c>
      <c r="F6" s="25">
        <v>1</v>
      </c>
      <c r="G6" s="25" t="s">
        <v>56</v>
      </c>
      <c r="H6" s="25">
        <v>7</v>
      </c>
      <c r="I6" s="25">
        <v>27</v>
      </c>
      <c r="J6" s="4">
        <f>H6+I6</f>
        <v>34</v>
      </c>
      <c r="K6" s="13" t="s">
        <v>30</v>
      </c>
      <c r="L6" s="14"/>
      <c r="M6" s="14"/>
      <c r="N6" s="14"/>
      <c r="O6" s="14"/>
      <c r="P6" s="14"/>
      <c r="Q6" s="14"/>
      <c r="R6" s="14"/>
    </row>
    <row r="7" spans="1:18" ht="22.5">
      <c r="A7" s="25" t="s">
        <v>11</v>
      </c>
      <c r="B7" s="25">
        <v>128121</v>
      </c>
      <c r="C7" s="25" t="s">
        <v>51</v>
      </c>
      <c r="D7" s="25" t="s">
        <v>26</v>
      </c>
      <c r="E7" s="25" t="s">
        <v>53</v>
      </c>
      <c r="F7" s="25">
        <v>1</v>
      </c>
      <c r="G7" s="25" t="s">
        <v>38</v>
      </c>
      <c r="H7" s="25">
        <v>7</v>
      </c>
      <c r="I7" s="25">
        <v>19</v>
      </c>
      <c r="J7" s="4">
        <f>H7+I7</f>
        <v>26</v>
      </c>
      <c r="K7" s="10" t="s">
        <v>0</v>
      </c>
      <c r="L7" s="10" t="s">
        <v>1</v>
      </c>
      <c r="M7" s="10" t="s">
        <v>2</v>
      </c>
      <c r="N7" s="10" t="s">
        <v>3</v>
      </c>
      <c r="O7" s="10" t="s">
        <v>8</v>
      </c>
      <c r="P7" s="10" t="s">
        <v>21</v>
      </c>
      <c r="Q7" s="6" t="s">
        <v>15</v>
      </c>
      <c r="R7" s="7" t="s">
        <v>16</v>
      </c>
    </row>
    <row r="8" spans="1:18">
      <c r="A8" s="25" t="s">
        <v>11</v>
      </c>
      <c r="B8" s="25">
        <v>128121</v>
      </c>
      <c r="C8" s="25" t="s">
        <v>72</v>
      </c>
      <c r="D8" s="25" t="s">
        <v>20</v>
      </c>
      <c r="E8" s="25" t="s">
        <v>76</v>
      </c>
      <c r="F8" s="25">
        <v>2</v>
      </c>
      <c r="G8" s="25" t="s">
        <v>74</v>
      </c>
      <c r="H8" s="25">
        <v>16</v>
      </c>
      <c r="I8" s="25">
        <v>7</v>
      </c>
      <c r="J8" s="4">
        <f>H8+I8</f>
        <v>23</v>
      </c>
      <c r="K8" s="25" t="s">
        <v>46</v>
      </c>
      <c r="L8" s="25" t="s">
        <v>26</v>
      </c>
      <c r="M8" s="25" t="s">
        <v>48</v>
      </c>
      <c r="N8" s="25">
        <v>1</v>
      </c>
      <c r="O8" s="25">
        <v>12</v>
      </c>
      <c r="P8" s="25">
        <v>70</v>
      </c>
      <c r="Q8" s="5" t="str">
        <f>ROUND(((O8+P8)/N8),2)&amp;":"&amp;1</f>
        <v>82:1</v>
      </c>
      <c r="R8" s="11" t="str">
        <f>ROUND((P8/N8),2)&amp;":"&amp;1</f>
        <v>70:1</v>
      </c>
    </row>
    <row r="9" spans="1:18">
      <c r="A9" s="25" t="s">
        <v>11</v>
      </c>
      <c r="B9" s="25">
        <v>128121</v>
      </c>
      <c r="C9" s="25" t="s">
        <v>36</v>
      </c>
      <c r="D9" s="25" t="s">
        <v>26</v>
      </c>
      <c r="E9" s="25" t="s">
        <v>39</v>
      </c>
      <c r="F9" s="25">
        <v>1</v>
      </c>
      <c r="G9" s="25" t="s">
        <v>38</v>
      </c>
      <c r="H9" s="25">
        <v>4</v>
      </c>
      <c r="I9" s="25">
        <v>18</v>
      </c>
      <c r="J9" s="4">
        <f>H9+I9</f>
        <v>22</v>
      </c>
      <c r="K9" s="25" t="s">
        <v>51</v>
      </c>
      <c r="L9" s="25" t="s">
        <v>12</v>
      </c>
      <c r="M9" s="25" t="s">
        <v>52</v>
      </c>
      <c r="N9" s="25">
        <v>1</v>
      </c>
      <c r="O9" s="25">
        <v>20</v>
      </c>
      <c r="P9" s="25">
        <v>44</v>
      </c>
      <c r="Q9" s="5" t="str">
        <f>ROUND(((O9+P9)/N9),2)&amp;":"&amp;1</f>
        <v>64:1</v>
      </c>
      <c r="R9" s="11" t="str">
        <f>ROUND((P9/N9),2)&amp;":"&amp;1</f>
        <v>44:1</v>
      </c>
    </row>
    <row r="10" spans="1:18">
      <c r="A10" s="25" t="s">
        <v>11</v>
      </c>
      <c r="B10" s="25">
        <v>128121</v>
      </c>
      <c r="C10" s="25" t="s">
        <v>36</v>
      </c>
      <c r="D10" s="25" t="s">
        <v>27</v>
      </c>
      <c r="E10" s="25" t="s">
        <v>41</v>
      </c>
      <c r="F10" s="25">
        <v>1</v>
      </c>
      <c r="G10" s="25" t="s">
        <v>38</v>
      </c>
      <c r="H10" s="25">
        <v>5</v>
      </c>
      <c r="I10" s="25">
        <v>14</v>
      </c>
      <c r="J10" s="4">
        <f>H10+I10</f>
        <v>19</v>
      </c>
      <c r="K10" s="25" t="s">
        <v>54</v>
      </c>
      <c r="L10" s="25" t="s">
        <v>26</v>
      </c>
      <c r="M10" s="25" t="s">
        <v>57</v>
      </c>
      <c r="N10" s="25">
        <v>1</v>
      </c>
      <c r="O10" s="25">
        <v>12</v>
      </c>
      <c r="P10" s="25">
        <v>32</v>
      </c>
      <c r="Q10" s="5" t="str">
        <f>ROUND(((O10+P10)/N10),2)&amp;":"&amp;1</f>
        <v>44:1</v>
      </c>
      <c r="R10" s="11" t="str">
        <f>ROUND((P10/N10),2)&amp;":"&amp;1</f>
        <v>32:1</v>
      </c>
    </row>
    <row r="11" spans="1:18">
      <c r="A11" s="25" t="s">
        <v>11</v>
      </c>
      <c r="B11" s="25">
        <v>128121</v>
      </c>
      <c r="C11" s="25" t="s">
        <v>54</v>
      </c>
      <c r="D11" s="25" t="s">
        <v>27</v>
      </c>
      <c r="E11" s="25" t="s">
        <v>59</v>
      </c>
      <c r="F11" s="25">
        <v>1</v>
      </c>
      <c r="G11" s="25" t="s">
        <v>56</v>
      </c>
      <c r="H11" s="25">
        <v>13</v>
      </c>
      <c r="I11" s="25">
        <v>4</v>
      </c>
      <c r="J11" s="4">
        <f>H11+I11</f>
        <v>17</v>
      </c>
      <c r="K11" s="25" t="s">
        <v>46</v>
      </c>
      <c r="L11" s="25" t="s">
        <v>12</v>
      </c>
      <c r="M11" s="25" t="s">
        <v>47</v>
      </c>
      <c r="N11" s="25">
        <v>1</v>
      </c>
      <c r="O11" s="25">
        <v>10</v>
      </c>
      <c r="P11" s="25">
        <v>33</v>
      </c>
      <c r="Q11" s="5" t="str">
        <f>ROUND(((O11+P11)/N11),2)&amp;":"&amp;1</f>
        <v>43:1</v>
      </c>
      <c r="R11" s="11" t="str">
        <f>ROUND((P11/N11),2)&amp;":"&amp;1</f>
        <v>33:1</v>
      </c>
    </row>
    <row r="12" spans="1:18">
      <c r="A12" s="25" t="s">
        <v>11</v>
      </c>
      <c r="B12" s="25">
        <v>128121</v>
      </c>
      <c r="C12" s="25" t="s">
        <v>36</v>
      </c>
      <c r="D12" s="25" t="s">
        <v>12</v>
      </c>
      <c r="E12" s="25" t="s">
        <v>37</v>
      </c>
      <c r="F12" s="25">
        <v>1</v>
      </c>
      <c r="G12" s="25" t="s">
        <v>38</v>
      </c>
      <c r="H12" s="25">
        <v>3</v>
      </c>
      <c r="I12" s="25">
        <v>12</v>
      </c>
      <c r="J12" s="4">
        <f>H12+I12</f>
        <v>15</v>
      </c>
      <c r="K12" s="25" t="s">
        <v>54</v>
      </c>
      <c r="L12" s="25" t="s">
        <v>12</v>
      </c>
      <c r="M12" s="25" t="s">
        <v>55</v>
      </c>
      <c r="N12" s="25">
        <v>1</v>
      </c>
      <c r="O12" s="25">
        <v>7</v>
      </c>
      <c r="P12" s="25">
        <v>27</v>
      </c>
      <c r="Q12" s="5" t="str">
        <f>ROUND(((O12+P12)/N12),2)&amp;":"&amp;1</f>
        <v>34:1</v>
      </c>
      <c r="R12" s="11" t="str">
        <f>ROUND((P12/N12),2)&amp;":"&amp;1</f>
        <v>27:1</v>
      </c>
    </row>
    <row r="13" spans="1:18">
      <c r="A13" s="25" t="s">
        <v>11</v>
      </c>
      <c r="B13" s="25">
        <v>128121</v>
      </c>
      <c r="C13" s="25" t="s">
        <v>46</v>
      </c>
      <c r="D13" s="25" t="s">
        <v>27</v>
      </c>
      <c r="E13" s="25" t="s">
        <v>50</v>
      </c>
      <c r="F13" s="25">
        <v>1</v>
      </c>
      <c r="G13" s="25" t="s">
        <v>35</v>
      </c>
      <c r="H13" s="25">
        <v>6</v>
      </c>
      <c r="I13" s="25">
        <v>7</v>
      </c>
      <c r="J13" s="4">
        <f>H13+I13</f>
        <v>13</v>
      </c>
      <c r="K13" s="25" t="s">
        <v>51</v>
      </c>
      <c r="L13" s="25" t="s">
        <v>26</v>
      </c>
      <c r="M13" s="25" t="s">
        <v>53</v>
      </c>
      <c r="N13" s="25">
        <v>1</v>
      </c>
      <c r="O13" s="25">
        <v>7</v>
      </c>
      <c r="P13" s="25">
        <v>19</v>
      </c>
      <c r="Q13" s="5" t="str">
        <f>ROUND(((O13+P13)/N13),2)&amp;":"&amp;1</f>
        <v>26:1</v>
      </c>
      <c r="R13" s="11" t="str">
        <f>ROUND((P13/N13),2)&amp;":"&amp;1</f>
        <v>19:1</v>
      </c>
    </row>
    <row r="14" spans="1:18">
      <c r="A14" s="25" t="s">
        <v>11</v>
      </c>
      <c r="B14" s="25">
        <v>128121</v>
      </c>
      <c r="C14" s="25" t="s">
        <v>54</v>
      </c>
      <c r="D14" s="25" t="s">
        <v>20</v>
      </c>
      <c r="E14" s="25" t="s">
        <v>58</v>
      </c>
      <c r="F14" s="25">
        <v>1</v>
      </c>
      <c r="G14" s="25" t="s">
        <v>56</v>
      </c>
      <c r="H14" s="25">
        <v>10</v>
      </c>
      <c r="I14" s="25">
        <v>3</v>
      </c>
      <c r="J14" s="4">
        <f>H14+I14</f>
        <v>13</v>
      </c>
      <c r="K14" s="25" t="s">
        <v>72</v>
      </c>
      <c r="L14" s="25" t="s">
        <v>20</v>
      </c>
      <c r="M14" s="25" t="s">
        <v>76</v>
      </c>
      <c r="N14" s="25">
        <v>2</v>
      </c>
      <c r="O14" s="25">
        <v>16</v>
      </c>
      <c r="P14" s="25">
        <v>7</v>
      </c>
      <c r="Q14" s="5" t="str">
        <f>ROUND(((O14+P14)/N14),2)&amp;":"&amp;1</f>
        <v>11.5:1</v>
      </c>
      <c r="R14" s="11" t="str">
        <f>ROUND((P14/N14),2)&amp;":"&amp;1</f>
        <v>3.5:1</v>
      </c>
    </row>
    <row r="15" spans="1:18">
      <c r="A15" s="25" t="s">
        <v>11</v>
      </c>
      <c r="B15" s="25">
        <v>128121</v>
      </c>
      <c r="C15" s="25" t="s">
        <v>72</v>
      </c>
      <c r="D15" s="25" t="s">
        <v>26</v>
      </c>
      <c r="E15" s="25" t="s">
        <v>75</v>
      </c>
      <c r="F15" s="25">
        <v>3</v>
      </c>
      <c r="G15" s="25" t="s">
        <v>74</v>
      </c>
      <c r="H15" s="25">
        <v>8</v>
      </c>
      <c r="I15" s="25">
        <v>4</v>
      </c>
      <c r="J15" s="4">
        <f>H15+I15</f>
        <v>12</v>
      </c>
      <c r="K15" s="25" t="s">
        <v>36</v>
      </c>
      <c r="L15" s="25" t="s">
        <v>26</v>
      </c>
      <c r="M15" s="25" t="s">
        <v>39</v>
      </c>
      <c r="N15" s="25">
        <v>1</v>
      </c>
      <c r="O15" s="25">
        <v>4</v>
      </c>
      <c r="P15" s="25">
        <v>18</v>
      </c>
      <c r="Q15" s="5" t="str">
        <f>ROUND(((O15+P15)/N15),2)&amp;":"&amp;1</f>
        <v>22:1</v>
      </c>
      <c r="R15" s="11" t="str">
        <f>ROUND((P15/N15),2)&amp;":"&amp;1</f>
        <v>18:1</v>
      </c>
    </row>
    <row r="16" spans="1:18">
      <c r="A16" s="25" t="s">
        <v>11</v>
      </c>
      <c r="B16" s="25">
        <v>128121</v>
      </c>
      <c r="C16" s="25" t="s">
        <v>54</v>
      </c>
      <c r="D16" s="25" t="s">
        <v>22</v>
      </c>
      <c r="E16" s="25" t="s">
        <v>62</v>
      </c>
      <c r="F16" s="25">
        <v>1</v>
      </c>
      <c r="G16" s="25" t="s">
        <v>56</v>
      </c>
      <c r="H16" s="25">
        <v>8</v>
      </c>
      <c r="I16" s="25">
        <v>2</v>
      </c>
      <c r="J16" s="4">
        <f>H16+I16</f>
        <v>10</v>
      </c>
      <c r="K16" s="25" t="s">
        <v>36</v>
      </c>
      <c r="L16" s="25" t="s">
        <v>27</v>
      </c>
      <c r="M16" s="25" t="s">
        <v>41</v>
      </c>
      <c r="N16" s="25">
        <v>1</v>
      </c>
      <c r="O16" s="25">
        <v>5</v>
      </c>
      <c r="P16" s="25">
        <v>14</v>
      </c>
      <c r="Q16" s="5" t="str">
        <f>ROUND(((O16+P16)/N16),2)&amp;":"&amp;1</f>
        <v>19:1</v>
      </c>
      <c r="R16" s="11" t="str">
        <f>ROUND((P16/N16),2)&amp;":"&amp;1</f>
        <v>14:1</v>
      </c>
    </row>
    <row r="17" spans="1:18">
      <c r="A17" s="25" t="s">
        <v>11</v>
      </c>
      <c r="B17" s="25">
        <v>128121</v>
      </c>
      <c r="C17" s="25" t="s">
        <v>72</v>
      </c>
      <c r="D17" s="25" t="s">
        <v>28</v>
      </c>
      <c r="E17" s="25" t="s">
        <v>78</v>
      </c>
      <c r="F17" s="25">
        <v>1</v>
      </c>
      <c r="G17" s="25" t="s">
        <v>74</v>
      </c>
      <c r="H17" s="25">
        <v>8</v>
      </c>
      <c r="I17" s="25">
        <v>2</v>
      </c>
      <c r="J17" s="4">
        <f>H17+I17</f>
        <v>10</v>
      </c>
      <c r="K17" s="25" t="s">
        <v>54</v>
      </c>
      <c r="L17" s="25" t="s">
        <v>27</v>
      </c>
      <c r="M17" s="25" t="s">
        <v>59</v>
      </c>
      <c r="N17" s="25">
        <v>1</v>
      </c>
      <c r="O17" s="25">
        <v>13</v>
      </c>
      <c r="P17" s="25">
        <v>4</v>
      </c>
      <c r="Q17" s="5" t="str">
        <f>ROUND(((O17+P17)/N17),2)&amp;":"&amp;1</f>
        <v>17:1</v>
      </c>
      <c r="R17" s="11" t="str">
        <f>ROUND((P17/N17),2)&amp;":"&amp;1</f>
        <v>4:1</v>
      </c>
    </row>
    <row r="18" spans="1:18">
      <c r="A18" s="25" t="s">
        <v>11</v>
      </c>
      <c r="B18" s="25">
        <v>128121</v>
      </c>
      <c r="C18" s="25" t="s">
        <v>42</v>
      </c>
      <c r="D18" s="25" t="s">
        <v>20</v>
      </c>
      <c r="E18" s="25" t="s">
        <v>45</v>
      </c>
      <c r="F18" s="25">
        <v>1</v>
      </c>
      <c r="G18" s="25" t="s">
        <v>38</v>
      </c>
      <c r="H18" s="25">
        <v>6</v>
      </c>
      <c r="I18" s="25">
        <v>3</v>
      </c>
      <c r="J18" s="4">
        <f>H18+I18</f>
        <v>9</v>
      </c>
    </row>
    <row r="19" spans="1:18">
      <c r="A19" s="25" t="s">
        <v>11</v>
      </c>
      <c r="B19" s="25">
        <v>128121</v>
      </c>
      <c r="C19" s="25" t="s">
        <v>36</v>
      </c>
      <c r="D19" s="25" t="s">
        <v>20</v>
      </c>
      <c r="E19" s="25" t="s">
        <v>40</v>
      </c>
      <c r="F19" s="25">
        <v>1</v>
      </c>
      <c r="G19" s="25" t="s">
        <v>38</v>
      </c>
      <c r="H19" s="25">
        <v>1</v>
      </c>
      <c r="I19" s="25">
        <v>6</v>
      </c>
      <c r="J19" s="4">
        <f>H19+I19</f>
        <v>7</v>
      </c>
      <c r="K19" s="15" t="s">
        <v>31</v>
      </c>
      <c r="L19" s="16"/>
      <c r="M19" s="16"/>
      <c r="N19" s="16"/>
      <c r="O19" s="16"/>
      <c r="P19" s="16"/>
      <c r="Q19" s="16"/>
      <c r="R19" s="16"/>
    </row>
    <row r="20" spans="1:18" ht="22.5">
      <c r="A20" s="25" t="s">
        <v>24</v>
      </c>
      <c r="B20" s="25">
        <v>135117</v>
      </c>
      <c r="C20" s="25" t="s">
        <v>24</v>
      </c>
      <c r="D20" s="25" t="s">
        <v>88</v>
      </c>
      <c r="E20" s="25" t="s">
        <v>89</v>
      </c>
      <c r="F20" s="25">
        <v>1</v>
      </c>
      <c r="G20" s="25" t="s">
        <v>87</v>
      </c>
      <c r="H20" s="25">
        <v>2</v>
      </c>
      <c r="I20" s="25">
        <v>5</v>
      </c>
      <c r="J20" s="4">
        <f>H20+I20</f>
        <v>7</v>
      </c>
      <c r="K20" s="10" t="s">
        <v>0</v>
      </c>
      <c r="L20" s="10" t="s">
        <v>1</v>
      </c>
      <c r="M20" s="10" t="s">
        <v>2</v>
      </c>
      <c r="N20" s="10" t="s">
        <v>3</v>
      </c>
      <c r="O20" s="10" t="s">
        <v>8</v>
      </c>
      <c r="P20" s="10" t="s">
        <v>21</v>
      </c>
      <c r="Q20" s="12" t="s">
        <v>25</v>
      </c>
      <c r="R20" s="7" t="s">
        <v>16</v>
      </c>
    </row>
    <row r="21" spans="1:18">
      <c r="A21" s="25" t="s">
        <v>11</v>
      </c>
      <c r="B21" s="25">
        <v>128121</v>
      </c>
      <c r="C21" s="25" t="s">
        <v>64</v>
      </c>
      <c r="D21" s="25" t="s">
        <v>28</v>
      </c>
      <c r="E21" s="25" t="s">
        <v>70</v>
      </c>
      <c r="F21" s="25">
        <v>1</v>
      </c>
      <c r="G21" s="25" t="s">
        <v>66</v>
      </c>
      <c r="H21" s="25">
        <v>3</v>
      </c>
      <c r="I21" s="25">
        <v>3</v>
      </c>
      <c r="J21" s="4">
        <f>H21+I21</f>
        <v>6</v>
      </c>
      <c r="K21" s="25" t="s">
        <v>54</v>
      </c>
      <c r="L21" s="25" t="s">
        <v>17</v>
      </c>
      <c r="M21" s="25" t="s">
        <v>63</v>
      </c>
      <c r="N21" s="25">
        <v>1</v>
      </c>
      <c r="O21" s="25">
        <v>3</v>
      </c>
      <c r="P21" s="25">
        <v>0</v>
      </c>
      <c r="Q21" s="5" t="str">
        <f>ROUND((P21/N21),2)&amp;":"&amp;1</f>
        <v>0:1</v>
      </c>
      <c r="R21" s="11" t="str">
        <f>ROUND((P21/N21),2)&amp;":"&amp;1</f>
        <v>0:1</v>
      </c>
    </row>
    <row r="22" spans="1:18">
      <c r="A22" s="25" t="s">
        <v>11</v>
      </c>
      <c r="B22" s="25">
        <v>128121</v>
      </c>
      <c r="C22" s="25" t="s">
        <v>72</v>
      </c>
      <c r="D22" s="25" t="s">
        <v>27</v>
      </c>
      <c r="E22" s="25" t="s">
        <v>77</v>
      </c>
      <c r="F22" s="25">
        <v>1</v>
      </c>
      <c r="G22" s="25" t="s">
        <v>74</v>
      </c>
      <c r="H22" s="25">
        <v>4</v>
      </c>
      <c r="I22" s="25">
        <v>2</v>
      </c>
      <c r="J22" s="4">
        <f>H22+I22</f>
        <v>6</v>
      </c>
      <c r="K22" s="25" t="s">
        <v>64</v>
      </c>
      <c r="L22" s="25" t="s">
        <v>12</v>
      </c>
      <c r="M22" s="25" t="s">
        <v>65</v>
      </c>
      <c r="N22" s="25">
        <v>2</v>
      </c>
      <c r="O22" s="25">
        <v>0</v>
      </c>
      <c r="P22" s="25">
        <v>3</v>
      </c>
      <c r="Q22" s="5" t="str">
        <f>ROUND((P22/N22),2)&amp;":"&amp;1</f>
        <v>1.5:1</v>
      </c>
      <c r="R22" s="11" t="str">
        <f>ROUND((P22/N22),2)&amp;":"&amp;1</f>
        <v>1.5:1</v>
      </c>
    </row>
    <row r="23" spans="1:18">
      <c r="A23" s="25" t="s">
        <v>24</v>
      </c>
      <c r="B23" s="25">
        <v>135117</v>
      </c>
      <c r="C23" s="25" t="s">
        <v>24</v>
      </c>
      <c r="D23" s="25" t="s">
        <v>79</v>
      </c>
      <c r="E23" s="25" t="s">
        <v>80</v>
      </c>
      <c r="F23" s="25">
        <v>1</v>
      </c>
      <c r="G23" s="25" t="s">
        <v>74</v>
      </c>
      <c r="H23" s="25">
        <v>3</v>
      </c>
      <c r="I23" s="25">
        <v>3</v>
      </c>
      <c r="J23" s="4">
        <f>H23+I23</f>
        <v>6</v>
      </c>
      <c r="K23" s="25" t="s">
        <v>85</v>
      </c>
      <c r="L23" s="25" t="s">
        <v>33</v>
      </c>
      <c r="M23" s="25" t="s">
        <v>86</v>
      </c>
      <c r="N23" s="25">
        <v>3</v>
      </c>
      <c r="O23" s="25">
        <v>2</v>
      </c>
      <c r="P23" s="25">
        <v>1</v>
      </c>
      <c r="Q23" s="5" t="str">
        <f>ROUND((P23/N23),2)&amp;":"&amp;1</f>
        <v>0.33:1</v>
      </c>
      <c r="R23" s="11" t="str">
        <f>ROUND((P23/N23),2)&amp;":"&amp;1</f>
        <v>0.33:1</v>
      </c>
    </row>
    <row r="24" spans="1:18">
      <c r="A24" s="25" t="s">
        <v>11</v>
      </c>
      <c r="B24" s="25">
        <v>128121</v>
      </c>
      <c r="C24" s="25" t="s">
        <v>72</v>
      </c>
      <c r="D24" s="25" t="s">
        <v>12</v>
      </c>
      <c r="E24" s="25" t="s">
        <v>73</v>
      </c>
      <c r="F24" s="25">
        <v>3</v>
      </c>
      <c r="G24" s="25" t="s">
        <v>74</v>
      </c>
      <c r="H24" s="25">
        <v>4</v>
      </c>
      <c r="I24" s="25">
        <v>1</v>
      </c>
      <c r="J24" s="4">
        <f>H24+I24</f>
        <v>5</v>
      </c>
      <c r="K24" s="25" t="s">
        <v>54</v>
      </c>
      <c r="L24" s="25" t="s">
        <v>28</v>
      </c>
      <c r="M24" s="25" t="s">
        <v>60</v>
      </c>
      <c r="N24" s="25">
        <v>1</v>
      </c>
      <c r="O24" s="25">
        <v>2</v>
      </c>
      <c r="P24" s="25">
        <v>0</v>
      </c>
      <c r="Q24" s="5" t="str">
        <f>ROUND((P24/N24),2)&amp;":"&amp;1</f>
        <v>0:1</v>
      </c>
      <c r="R24" s="11" t="str">
        <f>ROUND((P24/N24),2)&amp;":"&amp;1</f>
        <v>0:1</v>
      </c>
    </row>
    <row r="25" spans="1:18">
      <c r="A25" s="25" t="s">
        <v>11</v>
      </c>
      <c r="B25" s="25">
        <v>128121</v>
      </c>
      <c r="C25" s="25" t="s">
        <v>54</v>
      </c>
      <c r="D25" s="25" t="s">
        <v>23</v>
      </c>
      <c r="E25" s="25" t="s">
        <v>61</v>
      </c>
      <c r="F25" s="25">
        <v>1</v>
      </c>
      <c r="G25" s="25" t="s">
        <v>56</v>
      </c>
      <c r="H25" s="25">
        <v>2</v>
      </c>
      <c r="I25" s="25">
        <v>2</v>
      </c>
      <c r="J25" s="4">
        <f>H25+I25</f>
        <v>4</v>
      </c>
      <c r="K25" s="25" t="s">
        <v>64</v>
      </c>
      <c r="L25" s="25" t="s">
        <v>26</v>
      </c>
      <c r="M25" s="25" t="s">
        <v>67</v>
      </c>
      <c r="N25" s="25">
        <v>2</v>
      </c>
      <c r="O25" s="25">
        <v>0</v>
      </c>
      <c r="P25" s="25">
        <v>2</v>
      </c>
      <c r="Q25" s="5" t="str">
        <f>ROUND((P25/N25),2)&amp;":"&amp;1</f>
        <v>1:1</v>
      </c>
      <c r="R25" s="11" t="str">
        <f>ROUND((P25/N25),2)&amp;":"&amp;1</f>
        <v>1:1</v>
      </c>
    </row>
    <row r="26" spans="1:18">
      <c r="A26" s="25" t="s">
        <v>24</v>
      </c>
      <c r="B26" s="25">
        <v>135117</v>
      </c>
      <c r="C26" s="25" t="s">
        <v>24</v>
      </c>
      <c r="D26" s="25" t="s">
        <v>83</v>
      </c>
      <c r="E26" s="25" t="s">
        <v>84</v>
      </c>
      <c r="F26" s="25">
        <v>1</v>
      </c>
      <c r="G26" s="25" t="s">
        <v>56</v>
      </c>
      <c r="H26" s="25">
        <v>3</v>
      </c>
      <c r="I26" s="25">
        <v>1</v>
      </c>
      <c r="J26" s="4">
        <f>H26+I26</f>
        <v>4</v>
      </c>
      <c r="K26" s="25" t="s">
        <v>64</v>
      </c>
      <c r="L26" s="25" t="s">
        <v>20</v>
      </c>
      <c r="M26" s="25" t="s">
        <v>68</v>
      </c>
      <c r="N26" s="25">
        <v>1</v>
      </c>
      <c r="O26" s="25">
        <v>2</v>
      </c>
      <c r="P26" s="25">
        <v>0</v>
      </c>
      <c r="Q26" s="5" t="str">
        <f>ROUND((P26/N26),2)&amp;":"&amp;1</f>
        <v>0:1</v>
      </c>
      <c r="R26" s="11" t="str">
        <f>ROUND((P26/N26),2)&amp;":"&amp;1</f>
        <v>0:1</v>
      </c>
    </row>
    <row r="27" spans="1:18">
      <c r="A27" s="25" t="s">
        <v>11</v>
      </c>
      <c r="B27" s="25">
        <v>128121</v>
      </c>
      <c r="C27" s="25" t="s">
        <v>32</v>
      </c>
      <c r="D27" s="25" t="s">
        <v>33</v>
      </c>
      <c r="E27" s="25" t="s">
        <v>34</v>
      </c>
      <c r="F27" s="25">
        <v>2</v>
      </c>
      <c r="G27" s="25" t="s">
        <v>35</v>
      </c>
      <c r="H27" s="25">
        <v>2</v>
      </c>
      <c r="I27" s="25">
        <v>1</v>
      </c>
      <c r="J27" s="4">
        <f>H27+I27</f>
        <v>3</v>
      </c>
      <c r="K27" s="25" t="s">
        <v>64</v>
      </c>
      <c r="L27" s="25" t="s">
        <v>23</v>
      </c>
      <c r="M27" s="25" t="s">
        <v>71</v>
      </c>
      <c r="N27" s="25">
        <v>1</v>
      </c>
      <c r="O27" s="25">
        <v>1</v>
      </c>
      <c r="P27" s="25">
        <v>1</v>
      </c>
      <c r="Q27" s="5" t="str">
        <f>ROUND((P27/N27),2)&amp;":"&amp;1</f>
        <v>1:1</v>
      </c>
      <c r="R27" s="11" t="str">
        <f>ROUND((P27/N27),2)&amp;":"&amp;1</f>
        <v>1:1</v>
      </c>
    </row>
    <row r="28" spans="1:18">
      <c r="A28" s="25" t="s">
        <v>11</v>
      </c>
      <c r="B28" s="25">
        <v>128121</v>
      </c>
      <c r="C28" s="25" t="s">
        <v>42</v>
      </c>
      <c r="D28" s="25" t="s">
        <v>12</v>
      </c>
      <c r="E28" s="25" t="s">
        <v>43</v>
      </c>
      <c r="F28" s="25">
        <v>2</v>
      </c>
      <c r="G28" s="25" t="s">
        <v>38</v>
      </c>
      <c r="H28" s="25">
        <v>1</v>
      </c>
      <c r="I28" s="25">
        <v>2</v>
      </c>
      <c r="J28" s="4">
        <f>H28+I28</f>
        <v>3</v>
      </c>
      <c r="K28" s="25" t="s">
        <v>46</v>
      </c>
      <c r="L28" s="25" t="s">
        <v>20</v>
      </c>
      <c r="M28" s="25" t="s">
        <v>49</v>
      </c>
      <c r="N28" s="25">
        <v>1</v>
      </c>
      <c r="O28" s="25">
        <v>0</v>
      </c>
      <c r="P28" s="25">
        <v>0</v>
      </c>
      <c r="Q28" s="5" t="str">
        <f>ROUND((P28/N28),2)&amp;":"&amp;1</f>
        <v>0:1</v>
      </c>
      <c r="R28" s="11" t="str">
        <f>ROUND((P28/N28),2)&amp;":"&amp;1</f>
        <v>0:1</v>
      </c>
    </row>
    <row r="29" spans="1:18">
      <c r="A29" s="25" t="s">
        <v>11</v>
      </c>
      <c r="B29" s="25">
        <v>128121</v>
      </c>
      <c r="C29" s="25" t="s">
        <v>42</v>
      </c>
      <c r="D29" s="25" t="s">
        <v>26</v>
      </c>
      <c r="E29" s="25" t="s">
        <v>44</v>
      </c>
      <c r="F29" s="25">
        <v>1</v>
      </c>
      <c r="G29" s="25" t="s">
        <v>38</v>
      </c>
      <c r="H29" s="25">
        <v>2</v>
      </c>
      <c r="I29" s="25">
        <v>1</v>
      </c>
      <c r="J29" s="4">
        <f>H29+I29</f>
        <v>3</v>
      </c>
      <c r="K29" s="25" t="s">
        <v>64</v>
      </c>
      <c r="L29" s="25" t="s">
        <v>27</v>
      </c>
      <c r="M29" s="25" t="s">
        <v>69</v>
      </c>
      <c r="N29" s="25">
        <v>1</v>
      </c>
      <c r="O29" s="25">
        <v>0</v>
      </c>
      <c r="P29" s="25">
        <v>0</v>
      </c>
      <c r="Q29" s="5" t="str">
        <f>ROUND((P29/N29),2)&amp;":"&amp;1</f>
        <v>0:1</v>
      </c>
      <c r="R29" s="11" t="str">
        <f>ROUND((P29/N29),2)&amp;":"&amp;1</f>
        <v>0:1</v>
      </c>
    </row>
    <row r="30" spans="1:18">
      <c r="A30" s="25" t="s">
        <v>11</v>
      </c>
      <c r="B30" s="25">
        <v>128121</v>
      </c>
      <c r="C30" s="25" t="s">
        <v>54</v>
      </c>
      <c r="D30" s="25" t="s">
        <v>17</v>
      </c>
      <c r="E30" s="25" t="s">
        <v>63</v>
      </c>
      <c r="F30" s="25">
        <v>1</v>
      </c>
      <c r="G30" s="25" t="s">
        <v>56</v>
      </c>
      <c r="H30" s="25">
        <v>3</v>
      </c>
      <c r="I30" s="25">
        <v>0</v>
      </c>
      <c r="J30" s="4">
        <f>H30+I30</f>
        <v>3</v>
      </c>
      <c r="K30" s="25" t="s">
        <v>24</v>
      </c>
      <c r="L30" s="25" t="s">
        <v>81</v>
      </c>
      <c r="M30" s="25" t="s">
        <v>82</v>
      </c>
      <c r="N30" s="25">
        <v>1</v>
      </c>
      <c r="O30" s="25">
        <v>0</v>
      </c>
      <c r="P30" s="25">
        <v>0</v>
      </c>
      <c r="Q30" s="5" t="str">
        <f>ROUND((P30/N30),2)&amp;":"&amp;1</f>
        <v>0:1</v>
      </c>
      <c r="R30" s="11" t="str">
        <f>ROUND((P30/N30),2)&amp;":"&amp;1</f>
        <v>0:1</v>
      </c>
    </row>
    <row r="31" spans="1:18">
      <c r="A31" s="25" t="s">
        <v>11</v>
      </c>
      <c r="B31" s="25">
        <v>128121</v>
      </c>
      <c r="C31" s="25" t="s">
        <v>64</v>
      </c>
      <c r="D31" s="25" t="s">
        <v>12</v>
      </c>
      <c r="E31" s="25" t="s">
        <v>65</v>
      </c>
      <c r="F31" s="25">
        <v>2</v>
      </c>
      <c r="G31" s="25" t="s">
        <v>66</v>
      </c>
      <c r="H31" s="25">
        <v>0</v>
      </c>
      <c r="I31" s="25">
        <v>3</v>
      </c>
      <c r="J31" s="4">
        <f>H31+I31</f>
        <v>3</v>
      </c>
    </row>
    <row r="32" spans="1:18">
      <c r="A32" s="25" t="s">
        <v>11</v>
      </c>
      <c r="B32" s="25">
        <v>128121</v>
      </c>
      <c r="C32" s="25" t="s">
        <v>85</v>
      </c>
      <c r="D32" s="25" t="s">
        <v>33</v>
      </c>
      <c r="E32" s="25" t="s">
        <v>86</v>
      </c>
      <c r="F32" s="25">
        <v>3</v>
      </c>
      <c r="G32" s="25" t="s">
        <v>87</v>
      </c>
      <c r="H32" s="25">
        <v>2</v>
      </c>
      <c r="I32" s="25">
        <v>1</v>
      </c>
      <c r="J32" s="4">
        <f>H32+I32</f>
        <v>3</v>
      </c>
    </row>
    <row r="33" spans="1:10">
      <c r="A33" s="25" t="s">
        <v>11</v>
      </c>
      <c r="B33" s="25">
        <v>128121</v>
      </c>
      <c r="C33" s="25" t="s">
        <v>54</v>
      </c>
      <c r="D33" s="25" t="s">
        <v>28</v>
      </c>
      <c r="E33" s="25" t="s">
        <v>60</v>
      </c>
      <c r="F33" s="25">
        <v>1</v>
      </c>
      <c r="G33" s="25" t="s">
        <v>56</v>
      </c>
      <c r="H33" s="25">
        <v>2</v>
      </c>
      <c r="I33" s="25">
        <v>0</v>
      </c>
      <c r="J33" s="4">
        <f>H33+I33</f>
        <v>2</v>
      </c>
    </row>
    <row r="34" spans="1:10">
      <c r="A34" s="25" t="s">
        <v>11</v>
      </c>
      <c r="B34" s="25">
        <v>128121</v>
      </c>
      <c r="C34" s="25" t="s">
        <v>64</v>
      </c>
      <c r="D34" s="25" t="s">
        <v>26</v>
      </c>
      <c r="E34" s="25" t="s">
        <v>67</v>
      </c>
      <c r="F34" s="25">
        <v>2</v>
      </c>
      <c r="G34" s="25" t="s">
        <v>66</v>
      </c>
      <c r="H34" s="25">
        <v>0</v>
      </c>
      <c r="I34" s="25">
        <v>2</v>
      </c>
      <c r="J34" s="4">
        <f>H34+I34</f>
        <v>2</v>
      </c>
    </row>
    <row r="35" spans="1:10">
      <c r="A35" s="25" t="s">
        <v>11</v>
      </c>
      <c r="B35" s="25">
        <v>128121</v>
      </c>
      <c r="C35" s="25" t="s">
        <v>64</v>
      </c>
      <c r="D35" s="25" t="s">
        <v>20</v>
      </c>
      <c r="E35" s="25" t="s">
        <v>68</v>
      </c>
      <c r="F35" s="25">
        <v>1</v>
      </c>
      <c r="G35" s="25" t="s">
        <v>66</v>
      </c>
      <c r="H35" s="25">
        <v>2</v>
      </c>
      <c r="I35" s="25">
        <v>0</v>
      </c>
      <c r="J35" s="4">
        <f>H35+I35</f>
        <v>2</v>
      </c>
    </row>
    <row r="36" spans="1:10">
      <c r="A36" s="25" t="s">
        <v>11</v>
      </c>
      <c r="B36" s="25">
        <v>128121</v>
      </c>
      <c r="C36" s="25" t="s">
        <v>64</v>
      </c>
      <c r="D36" s="25" t="s">
        <v>23</v>
      </c>
      <c r="E36" s="25" t="s">
        <v>71</v>
      </c>
      <c r="F36" s="25">
        <v>1</v>
      </c>
      <c r="G36" s="25" t="s">
        <v>66</v>
      </c>
      <c r="H36" s="25">
        <v>1</v>
      </c>
      <c r="I36" s="25">
        <v>1</v>
      </c>
      <c r="J36" s="4">
        <f>H36+I36</f>
        <v>2</v>
      </c>
    </row>
    <row r="37" spans="1:10">
      <c r="A37" s="25" t="s">
        <v>11</v>
      </c>
      <c r="B37" s="25">
        <v>128121</v>
      </c>
      <c r="C37" s="25" t="s">
        <v>46</v>
      </c>
      <c r="D37" s="25" t="s">
        <v>20</v>
      </c>
      <c r="E37" s="25" t="s">
        <v>49</v>
      </c>
      <c r="F37" s="25">
        <v>1</v>
      </c>
      <c r="G37" s="25" t="s">
        <v>35</v>
      </c>
      <c r="H37" s="25">
        <v>0</v>
      </c>
      <c r="I37" s="25">
        <v>0</v>
      </c>
      <c r="J37" s="4">
        <f>H37+I37</f>
        <v>0</v>
      </c>
    </row>
    <row r="38" spans="1:10">
      <c r="A38" s="25" t="s">
        <v>11</v>
      </c>
      <c r="B38" s="25">
        <v>128121</v>
      </c>
      <c r="C38" s="25" t="s">
        <v>64</v>
      </c>
      <c r="D38" s="25" t="s">
        <v>27</v>
      </c>
      <c r="E38" s="25" t="s">
        <v>69</v>
      </c>
      <c r="F38" s="25">
        <v>1</v>
      </c>
      <c r="G38" s="25" t="s">
        <v>66</v>
      </c>
      <c r="H38" s="25">
        <v>0</v>
      </c>
      <c r="I38" s="25">
        <v>0</v>
      </c>
      <c r="J38" s="4">
        <f>H38+I38</f>
        <v>0</v>
      </c>
    </row>
    <row r="39" spans="1:10">
      <c r="A39" s="25" t="s">
        <v>24</v>
      </c>
      <c r="B39" s="25">
        <v>135117</v>
      </c>
      <c r="C39" s="25" t="s">
        <v>24</v>
      </c>
      <c r="D39" s="25" t="s">
        <v>81</v>
      </c>
      <c r="E39" s="25" t="s">
        <v>82</v>
      </c>
      <c r="F39" s="25">
        <v>1</v>
      </c>
      <c r="G39" s="25" t="s">
        <v>74</v>
      </c>
      <c r="H39" s="25">
        <v>0</v>
      </c>
      <c r="I39" s="25">
        <v>0</v>
      </c>
      <c r="J39" s="4">
        <f>H39+I39</f>
        <v>0</v>
      </c>
    </row>
    <row r="40" spans="1:10">
      <c r="J40" s="4"/>
    </row>
    <row r="41" spans="1:10">
      <c r="J41" s="4"/>
    </row>
    <row r="42" spans="1:10">
      <c r="J42" s="4"/>
    </row>
    <row r="43" spans="1:10">
      <c r="J43" s="4"/>
    </row>
    <row r="44" spans="1:10">
      <c r="J44" s="4"/>
    </row>
    <row r="45" spans="1:10">
      <c r="J45" s="4"/>
    </row>
    <row r="46" spans="1:10">
      <c r="J46" s="4"/>
    </row>
    <row r="47" spans="1:10">
      <c r="J47" s="4"/>
    </row>
    <row r="48" spans="1:10">
      <c r="J48" s="4"/>
    </row>
    <row r="49" spans="10:10">
      <c r="J49" s="4"/>
    </row>
    <row r="50" spans="10:10">
      <c r="J50" s="4"/>
    </row>
    <row r="51" spans="10:10">
      <c r="J51" s="4"/>
    </row>
    <row r="52" spans="10:10">
      <c r="J52" s="4"/>
    </row>
    <row r="53" spans="10:10">
      <c r="J53" s="4"/>
    </row>
    <row r="54" spans="10:10">
      <c r="J54" s="4"/>
    </row>
    <row r="55" spans="10:10">
      <c r="J55" s="4"/>
    </row>
    <row r="56" spans="10:10">
      <c r="J56" s="4"/>
    </row>
    <row r="57" spans="10:10">
      <c r="J57" s="4"/>
    </row>
    <row r="58" spans="10:10">
      <c r="J58" s="4"/>
    </row>
    <row r="59" spans="10:10">
      <c r="J59" s="4"/>
    </row>
    <row r="60" spans="10:10">
      <c r="J60" s="4"/>
    </row>
    <row r="61" spans="10:10">
      <c r="J61" s="4"/>
    </row>
    <row r="62" spans="10:10">
      <c r="J62" s="4"/>
    </row>
    <row r="63" spans="10:10">
      <c r="J63" s="4"/>
    </row>
    <row r="64" spans="10:10">
      <c r="J64" s="4"/>
    </row>
    <row r="65" spans="10:10">
      <c r="J65" s="4"/>
    </row>
    <row r="66" spans="10:10">
      <c r="J66" s="4"/>
    </row>
    <row r="67" spans="10:10">
      <c r="J67" s="4"/>
    </row>
    <row r="68" spans="10:10">
      <c r="J68" s="4"/>
    </row>
    <row r="69" spans="10:10">
      <c r="J69" s="4"/>
    </row>
    <row r="70" spans="10:10">
      <c r="J70" s="4"/>
    </row>
    <row r="71" spans="10:10">
      <c r="J71" s="4"/>
    </row>
    <row r="72" spans="10:10">
      <c r="J72" s="4"/>
    </row>
    <row r="73" spans="10:10">
      <c r="J73" s="4"/>
    </row>
    <row r="74" spans="10:10">
      <c r="J74" s="4"/>
    </row>
    <row r="75" spans="10:10">
      <c r="J75" s="4"/>
    </row>
    <row r="76" spans="10:10">
      <c r="J76" s="4"/>
    </row>
    <row r="77" spans="10:10">
      <c r="J77" s="4"/>
    </row>
    <row r="78" spans="10:10">
      <c r="J78" s="4"/>
    </row>
    <row r="79" spans="10:10">
      <c r="J79" s="4"/>
    </row>
    <row r="80" spans="10:10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  <row r="138" spans="10:10">
      <c r="J138" s="4"/>
    </row>
    <row r="139" spans="10:10">
      <c r="J139" s="4"/>
    </row>
    <row r="140" spans="10:10">
      <c r="J140" s="4"/>
    </row>
    <row r="141" spans="10:10">
      <c r="J141" s="4"/>
    </row>
    <row r="142" spans="10:10">
      <c r="J142" s="4"/>
    </row>
    <row r="143" spans="10:10">
      <c r="J143" s="4"/>
    </row>
    <row r="144" spans="10:10">
      <c r="J144" s="4"/>
    </row>
    <row r="145" spans="10:10">
      <c r="J145" s="4"/>
    </row>
    <row r="146" spans="10:10">
      <c r="J146" s="4"/>
    </row>
    <row r="147" spans="10:10">
      <c r="J147" s="4"/>
    </row>
    <row r="148" spans="10:10">
      <c r="J148" s="4"/>
    </row>
    <row r="149" spans="10:10">
      <c r="J149" s="4"/>
    </row>
    <row r="150" spans="10:10">
      <c r="J150" s="4"/>
    </row>
    <row r="151" spans="10:10">
      <c r="J151" s="4"/>
    </row>
    <row r="152" spans="10:10">
      <c r="J152" s="4"/>
    </row>
    <row r="153" spans="10:10">
      <c r="J153" s="4"/>
    </row>
    <row r="154" spans="10:10">
      <c r="J154" s="4"/>
    </row>
    <row r="155" spans="10:10">
      <c r="J155" s="4"/>
    </row>
    <row r="156" spans="10:10">
      <c r="J156" s="4"/>
    </row>
    <row r="157" spans="10:10">
      <c r="J157" s="4"/>
    </row>
    <row r="158" spans="10:10">
      <c r="J158" s="4"/>
    </row>
    <row r="159" spans="10:10">
      <c r="J159" s="4"/>
    </row>
    <row r="160" spans="10:10">
      <c r="J160" s="4"/>
    </row>
    <row r="161" spans="10:10">
      <c r="J161" s="4"/>
    </row>
    <row r="162" spans="10:10">
      <c r="J162" s="4"/>
    </row>
    <row r="163" spans="10:10">
      <c r="J163" s="4"/>
    </row>
    <row r="164" spans="10:10">
      <c r="J164" s="4"/>
    </row>
    <row r="165" spans="10:10">
      <c r="J165" s="4"/>
    </row>
    <row r="166" spans="10:10">
      <c r="J166" s="4"/>
    </row>
    <row r="167" spans="10:10">
      <c r="J167" s="4"/>
    </row>
    <row r="168" spans="10:10">
      <c r="J168" s="4"/>
    </row>
    <row r="169" spans="10:10">
      <c r="J169" s="4"/>
    </row>
    <row r="170" spans="10:10">
      <c r="J170" s="4"/>
    </row>
    <row r="171" spans="10:10">
      <c r="J171" s="4"/>
    </row>
    <row r="172" spans="10:10">
      <c r="J172" s="4"/>
    </row>
    <row r="173" spans="10:10">
      <c r="J173" s="4"/>
    </row>
    <row r="174" spans="10:10">
      <c r="J174" s="4"/>
    </row>
    <row r="175" spans="10:10">
      <c r="J175" s="4"/>
    </row>
    <row r="176" spans="10:10">
      <c r="J176" s="4"/>
    </row>
    <row r="177" spans="10:10">
      <c r="J177" s="4"/>
    </row>
    <row r="178" spans="10:10">
      <c r="J178" s="4"/>
    </row>
    <row r="179" spans="10:10">
      <c r="J179" s="4"/>
    </row>
    <row r="180" spans="10:10">
      <c r="J180" s="4"/>
    </row>
    <row r="181" spans="10:10">
      <c r="J181" s="4"/>
    </row>
    <row r="182" spans="10:10">
      <c r="J182" s="4"/>
    </row>
    <row r="183" spans="10:10">
      <c r="J183" s="4"/>
    </row>
    <row r="184" spans="10:10">
      <c r="J184" s="4"/>
    </row>
    <row r="185" spans="10:10">
      <c r="J185" s="4"/>
    </row>
    <row r="186" spans="10:10">
      <c r="J186" s="4"/>
    </row>
    <row r="187" spans="10:10">
      <c r="J187" s="4"/>
    </row>
    <row r="188" spans="10:10">
      <c r="J188" s="4"/>
    </row>
    <row r="189" spans="10:10">
      <c r="J189" s="4"/>
    </row>
    <row r="190" spans="10:10">
      <c r="J190" s="4"/>
    </row>
    <row r="191" spans="10:10">
      <c r="J191" s="4"/>
    </row>
    <row r="192" spans="10:10">
      <c r="J192" s="4"/>
    </row>
    <row r="193" spans="10:10">
      <c r="J193" s="4"/>
    </row>
    <row r="194" spans="10:10">
      <c r="J194" s="4"/>
    </row>
    <row r="195" spans="10:10">
      <c r="J195" s="4"/>
    </row>
    <row r="196" spans="10:10">
      <c r="J196" s="4"/>
    </row>
    <row r="197" spans="10:10">
      <c r="J197" s="4"/>
    </row>
    <row r="198" spans="10:10">
      <c r="J198" s="4"/>
    </row>
    <row r="199" spans="10:10">
      <c r="J199" s="4"/>
    </row>
    <row r="200" spans="10:10">
      <c r="J200" s="4"/>
    </row>
    <row r="201" spans="10:10">
      <c r="J201" s="4"/>
    </row>
    <row r="202" spans="10:10">
      <c r="J202" s="4"/>
    </row>
    <row r="203" spans="10:10">
      <c r="J203" s="4"/>
    </row>
    <row r="204" spans="10:10">
      <c r="J204" s="4"/>
    </row>
    <row r="205" spans="10:10">
      <c r="J205" s="4"/>
    </row>
    <row r="206" spans="10:10">
      <c r="J206" s="4"/>
    </row>
    <row r="207" spans="10:10">
      <c r="J207" s="4"/>
    </row>
    <row r="208" spans="10:10">
      <c r="J208" s="4"/>
    </row>
    <row r="209" spans="10:10">
      <c r="J209" s="4"/>
    </row>
    <row r="210" spans="10:10">
      <c r="J210" s="4"/>
    </row>
    <row r="211" spans="10:10">
      <c r="J211" s="4"/>
    </row>
    <row r="212" spans="10:10">
      <c r="J212" s="4"/>
    </row>
    <row r="213" spans="10:10">
      <c r="J213" s="4"/>
    </row>
    <row r="214" spans="10:10">
      <c r="J214" s="4"/>
    </row>
    <row r="215" spans="10:10">
      <c r="J215" s="4"/>
    </row>
    <row r="216" spans="10:10">
      <c r="J216" s="4"/>
    </row>
    <row r="217" spans="10:10">
      <c r="J217" s="4"/>
    </row>
    <row r="218" spans="10:10">
      <c r="J218" s="4"/>
    </row>
    <row r="219" spans="10:10">
      <c r="J219" s="4"/>
    </row>
    <row r="220" spans="10:10">
      <c r="J220" s="4"/>
    </row>
    <row r="221" spans="10:10">
      <c r="J221" s="4"/>
    </row>
    <row r="222" spans="10:10">
      <c r="J222" s="4"/>
    </row>
    <row r="223" spans="10:10">
      <c r="J223" s="4"/>
    </row>
    <row r="224" spans="10:10">
      <c r="J224" s="4"/>
    </row>
    <row r="225" spans="10:10">
      <c r="J225" s="4"/>
    </row>
    <row r="226" spans="10:10">
      <c r="J226" s="4"/>
    </row>
    <row r="227" spans="10:10">
      <c r="J227" s="4"/>
    </row>
    <row r="228" spans="10:10">
      <c r="J228" s="4"/>
    </row>
    <row r="229" spans="10:10">
      <c r="J229" s="4"/>
    </row>
    <row r="230" spans="10:10">
      <c r="J230" s="4"/>
    </row>
    <row r="231" spans="10:10">
      <c r="J231" s="4"/>
    </row>
    <row r="232" spans="10:10">
      <c r="J232" s="4"/>
    </row>
    <row r="233" spans="10:10">
      <c r="J233" s="4"/>
    </row>
    <row r="234" spans="10:10">
      <c r="J234" s="4"/>
    </row>
    <row r="235" spans="10:10">
      <c r="J235" s="4"/>
    </row>
    <row r="236" spans="10:10">
      <c r="J236" s="4"/>
    </row>
  </sheetData>
  <autoFilter ref="A1:R1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sortState ref="A2:J819">
    <sortCondition descending="1" ref="J1"/>
  </sortState>
  <mergeCells count="9">
    <mergeCell ref="K6:R6"/>
    <mergeCell ref="K19:R19"/>
    <mergeCell ref="K1:R1"/>
    <mergeCell ref="O2:O4"/>
    <mergeCell ref="P2:P4"/>
    <mergeCell ref="Q3:Q4"/>
    <mergeCell ref="R3:R4"/>
    <mergeCell ref="K4:L4"/>
    <mergeCell ref="M4:N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1:H104857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2017-11-02T09:43:05Z</dcterms:modified>
</cp:coreProperties>
</file>