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0920" activeTab="0"/>
  </bookViews>
  <sheets>
    <sheet name="定稿" sheetId="1" r:id="rId1"/>
  </sheets>
  <definedNames>
    <definedName name="_xlnm.Print_Titles" localSheetId="0">'定稿'!$1:$3</definedName>
  </definedNames>
  <calcPr fullCalcOnLoad="1"/>
</workbook>
</file>

<file path=xl/sharedStrings.xml><?xml version="1.0" encoding="utf-8"?>
<sst xmlns="http://schemas.openxmlformats.org/spreadsheetml/2006/main" count="332" uniqueCount="229">
  <si>
    <t>姓名</t>
  </si>
  <si>
    <t>报考单位</t>
  </si>
  <si>
    <t>报考岗位</t>
  </si>
  <si>
    <t>荆州区血吸虫病预防控制所</t>
  </si>
  <si>
    <t>131002卫生防疫岗位</t>
  </si>
  <si>
    <t>刘文</t>
  </si>
  <si>
    <t>金妮</t>
  </si>
  <si>
    <t>江陵中学（荆州区）</t>
  </si>
  <si>
    <t>122601语文教师</t>
  </si>
  <si>
    <t>龚霜</t>
  </si>
  <si>
    <t>杜乐乐</t>
  </si>
  <si>
    <t>122602数学教师</t>
  </si>
  <si>
    <t>何志锋</t>
  </si>
  <si>
    <t>谢萌萌</t>
  </si>
  <si>
    <t>管吉祥</t>
  </si>
  <si>
    <t>122603英语教师</t>
  </si>
  <si>
    <t>胡夏</t>
  </si>
  <si>
    <t>122604政治教师</t>
  </si>
  <si>
    <t>徐燃</t>
  </si>
  <si>
    <t>周玉梅</t>
  </si>
  <si>
    <t>122605历史教师</t>
  </si>
  <si>
    <t>122606化学教师</t>
  </si>
  <si>
    <t>魏国艳</t>
  </si>
  <si>
    <t>陈旭</t>
  </si>
  <si>
    <t>122607体育教师</t>
  </si>
  <si>
    <t>张永宁</t>
  </si>
  <si>
    <t>122608音乐教师</t>
  </si>
  <si>
    <t>梁星</t>
  </si>
  <si>
    <t>北门中学（荆州区）</t>
  </si>
  <si>
    <t>122701语文教师</t>
  </si>
  <si>
    <t>李容</t>
  </si>
  <si>
    <t>122702数学教师</t>
  </si>
  <si>
    <t>付阿丽</t>
  </si>
  <si>
    <t>严颖梅</t>
  </si>
  <si>
    <t>122703英语教师</t>
  </si>
  <si>
    <t>122705政治教师</t>
  </si>
  <si>
    <t>林维</t>
  </si>
  <si>
    <t>122706历史教师</t>
  </si>
  <si>
    <t>许朋</t>
  </si>
  <si>
    <t>代梦蝶</t>
  </si>
  <si>
    <t>122707地理教师</t>
  </si>
  <si>
    <t>122708体育教师</t>
  </si>
  <si>
    <t>122709音乐教师</t>
  </si>
  <si>
    <t>王冠</t>
  </si>
  <si>
    <t>122710美术教师</t>
  </si>
  <si>
    <t>罗庆</t>
  </si>
  <si>
    <t>倪高清</t>
  </si>
  <si>
    <t>荆南中学（荆州区）</t>
  </si>
  <si>
    <t>盛瑶</t>
  </si>
  <si>
    <t>122802英语教师</t>
  </si>
  <si>
    <t>易文舒</t>
  </si>
  <si>
    <t>向婷婷</t>
  </si>
  <si>
    <t>122803音乐教师</t>
  </si>
  <si>
    <t>刘纯</t>
  </si>
  <si>
    <t>122804政治教师</t>
  </si>
  <si>
    <t>陈龙</t>
  </si>
  <si>
    <t>122805体育教师</t>
  </si>
  <si>
    <t>孙瑞梅</t>
  </si>
  <si>
    <t>实验中学（荆州区）</t>
  </si>
  <si>
    <t>122901语文教师</t>
  </si>
  <si>
    <t>张杰</t>
  </si>
  <si>
    <t>122902数学教师</t>
  </si>
  <si>
    <t>陈福山</t>
  </si>
  <si>
    <t>王雪</t>
  </si>
  <si>
    <t>122903英语教师</t>
  </si>
  <si>
    <t>122904物理教师</t>
  </si>
  <si>
    <t>刘文婷</t>
  </si>
  <si>
    <t>王语嫣</t>
  </si>
  <si>
    <t>东方红中学（荆州区）</t>
  </si>
  <si>
    <t>123001语文教师</t>
  </si>
  <si>
    <t>陈倩</t>
  </si>
  <si>
    <t>123002数学教师</t>
  </si>
  <si>
    <t>123003英语教师</t>
  </si>
  <si>
    <t>张春霞</t>
  </si>
  <si>
    <t>周华珍</t>
  </si>
  <si>
    <t>123004物理教师</t>
  </si>
  <si>
    <t>张小青</t>
  </si>
  <si>
    <t>谭宏弢</t>
  </si>
  <si>
    <t>123005化学教师</t>
  </si>
  <si>
    <t>胡星</t>
  </si>
  <si>
    <t>梅园中学（荆州区）</t>
  </si>
  <si>
    <t>123101数学教师</t>
  </si>
  <si>
    <t>刘青</t>
  </si>
  <si>
    <t>123102化学教师</t>
  </si>
  <si>
    <t>毛章琴</t>
  </si>
  <si>
    <t>杨春玲</t>
  </si>
  <si>
    <t>郢都中学（荆州区）</t>
  </si>
  <si>
    <t>123201语文教师</t>
  </si>
  <si>
    <t>邓雪萤</t>
  </si>
  <si>
    <t>罗雪露</t>
  </si>
  <si>
    <t>实验小学（荆州区）</t>
  </si>
  <si>
    <t>123301语文教师</t>
  </si>
  <si>
    <t>龚海艳</t>
  </si>
  <si>
    <t>杜圆圆</t>
  </si>
  <si>
    <t>谭晓静</t>
  </si>
  <si>
    <t>123302美术教师</t>
  </si>
  <si>
    <t>杨佩</t>
  </si>
  <si>
    <t>123303体育教师</t>
  </si>
  <si>
    <t>范瑞雪</t>
  </si>
  <si>
    <t>郑筱翩</t>
  </si>
  <si>
    <t>谭海英</t>
  </si>
  <si>
    <t>东门小学（荆州区）</t>
  </si>
  <si>
    <t>123401数学教师</t>
  </si>
  <si>
    <t>郑美菊</t>
  </si>
  <si>
    <t>余文静</t>
  </si>
  <si>
    <t>文金娇</t>
  </si>
  <si>
    <t>胡锦文</t>
  </si>
  <si>
    <t>123402科学教师</t>
  </si>
  <si>
    <t>荆州区经济责任审计局</t>
  </si>
  <si>
    <t>110101财务会计</t>
  </si>
  <si>
    <t>张志星</t>
  </si>
  <si>
    <t>翟陈</t>
  </si>
  <si>
    <t>荆州区政府投资审计局</t>
  </si>
  <si>
    <t>110201管理岗位</t>
  </si>
  <si>
    <t>范雪瑶</t>
  </si>
  <si>
    <t>荆州区食药局郢城镇监管所</t>
  </si>
  <si>
    <t>110401管理员</t>
  </si>
  <si>
    <t>袁颖</t>
  </si>
  <si>
    <t>荆州区食药局城南街道办事处监管所</t>
  </si>
  <si>
    <t>110601管理员</t>
  </si>
  <si>
    <t>付鸽</t>
  </si>
  <si>
    <t>荆州区婚姻登记处</t>
  </si>
  <si>
    <t>110701婚姻登记员</t>
  </si>
  <si>
    <t>李伟伟</t>
  </si>
  <si>
    <t>荆州区社会救助局</t>
  </si>
  <si>
    <t>110801家庭经济信息比对</t>
  </si>
  <si>
    <t>吴静雨</t>
  </si>
  <si>
    <t>110802办公室工作人员</t>
  </si>
  <si>
    <t>荆州区动物疫病预防控制中心</t>
  </si>
  <si>
    <t>110901畜牧、兽医</t>
  </si>
  <si>
    <t>刘佳莹</t>
  </si>
  <si>
    <t>彭倩倩</t>
  </si>
  <si>
    <t>111001财务会计岗位</t>
  </si>
  <si>
    <t>周松陵</t>
  </si>
  <si>
    <t>荆州区卫生和计划生育局综合监督执法局</t>
  </si>
  <si>
    <t>111101办事员岗位</t>
  </si>
  <si>
    <t>熊倩</t>
  </si>
  <si>
    <t>111102办事员岗位</t>
  </si>
  <si>
    <t>李晶晶</t>
  </si>
  <si>
    <t>荆州区城市管理局</t>
  </si>
  <si>
    <t>111201法律事务</t>
  </si>
  <si>
    <t>张华</t>
  </si>
  <si>
    <t>唐陆瑶</t>
  </si>
  <si>
    <t>111202财务会计</t>
  </si>
  <si>
    <t>王梦蕾</t>
  </si>
  <si>
    <t>111203文字宣传</t>
  </si>
  <si>
    <t>万黎明</t>
  </si>
  <si>
    <t>董亚坤</t>
  </si>
  <si>
    <t>荆州区社会经济综合调查队</t>
  </si>
  <si>
    <t>111401统计业务</t>
  </si>
  <si>
    <t>王妍</t>
  </si>
  <si>
    <t>曾悦</t>
  </si>
  <si>
    <t>荆州区国土资金核算中心</t>
  </si>
  <si>
    <t>111501办事员</t>
  </si>
  <si>
    <t>杜君子</t>
  </si>
  <si>
    <t>111502办事员</t>
  </si>
  <si>
    <t>吴雅琼</t>
  </si>
  <si>
    <t>李丽红</t>
  </si>
  <si>
    <t>111503办事员</t>
  </si>
  <si>
    <t>李宏飞</t>
  </si>
  <si>
    <t>111504管理人员</t>
  </si>
  <si>
    <t>李秋冉</t>
  </si>
  <si>
    <t>荆州区郢城财政所</t>
  </si>
  <si>
    <t>111901专管员</t>
  </si>
  <si>
    <t>聂小超</t>
  </si>
  <si>
    <t>荆州区李埠财政所</t>
  </si>
  <si>
    <t>112001专管员</t>
  </si>
  <si>
    <t>危骞</t>
  </si>
  <si>
    <t>王远</t>
  </si>
  <si>
    <t>荆州区川店镇文物保护所</t>
  </si>
  <si>
    <t>112201管理人员</t>
  </si>
  <si>
    <t>龚晓霜</t>
  </si>
  <si>
    <t>陈婕</t>
  </si>
  <si>
    <t>荆州区旅游发展中心</t>
  </si>
  <si>
    <t>112301管理人员</t>
  </si>
  <si>
    <t>邓纬</t>
  </si>
  <si>
    <t>荆州区社会医疗保险管理局</t>
  </si>
  <si>
    <t>112401财务会计</t>
  </si>
  <si>
    <t>112402管理人员</t>
  </si>
  <si>
    <t>王灿</t>
  </si>
  <si>
    <t>刘贝贝</t>
  </si>
  <si>
    <t>夏思梦</t>
  </si>
  <si>
    <t>王诗钧</t>
  </si>
  <si>
    <t>112403管理人员</t>
  </si>
  <si>
    <t>严威</t>
  </si>
  <si>
    <t>荆州区基层人力资源和社会保障服务中心</t>
  </si>
  <si>
    <t>112501财务会计</t>
  </si>
  <si>
    <t>罗兰</t>
  </si>
  <si>
    <t>王晓婧</t>
  </si>
  <si>
    <t>王葳</t>
  </si>
  <si>
    <t>112502管理人员</t>
  </si>
  <si>
    <t>张帆</t>
  </si>
  <si>
    <t>面试成绩</t>
  </si>
  <si>
    <t>分数</t>
  </si>
  <si>
    <t>折算40%</t>
  </si>
  <si>
    <t>折算60%</t>
  </si>
  <si>
    <t>笔试成绩</t>
  </si>
  <si>
    <t>综合成绩</t>
  </si>
  <si>
    <t>1</t>
  </si>
  <si>
    <t>1</t>
  </si>
  <si>
    <t>1</t>
  </si>
  <si>
    <t>1</t>
  </si>
  <si>
    <t>1</t>
  </si>
  <si>
    <t>1</t>
  </si>
  <si>
    <t>1</t>
  </si>
  <si>
    <t>1</t>
  </si>
  <si>
    <t>1</t>
  </si>
  <si>
    <t>2</t>
  </si>
  <si>
    <t>2</t>
  </si>
  <si>
    <t>2</t>
  </si>
  <si>
    <t>2</t>
  </si>
  <si>
    <t>1</t>
  </si>
  <si>
    <t>1</t>
  </si>
  <si>
    <t>1</t>
  </si>
  <si>
    <t>1</t>
  </si>
  <si>
    <t>3</t>
  </si>
  <si>
    <t>1</t>
  </si>
  <si>
    <t>1</t>
  </si>
  <si>
    <t>排名</t>
  </si>
  <si>
    <t>1</t>
  </si>
  <si>
    <t>4</t>
  </si>
  <si>
    <t>1</t>
  </si>
  <si>
    <t>3</t>
  </si>
  <si>
    <t>递补</t>
  </si>
  <si>
    <t>备注</t>
  </si>
  <si>
    <t>招聘
人数</t>
  </si>
  <si>
    <t>荆州区2017年度事业单位公开招聘工作人员体检入围人员名单</t>
  </si>
  <si>
    <t>1</t>
  </si>
  <si>
    <t>蔡春苗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</si>
</sst>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9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4" borderId="4" applyNumberFormat="0" applyAlignment="0" applyProtection="0"/>
    <xf numFmtId="0" fontId="13" fillId="13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9">
    <xf numFmtId="0" fontId="0" fillId="0" borderId="0" xfId="0" applyAlignment="1">
      <alignment vertical="center"/>
    </xf>
    <xf numFmtId="49" fontId="22" fillId="0" borderId="9" xfId="40" applyNumberFormat="1" applyFont="1" applyBorder="1" applyAlignment="1">
      <alignment horizontal="center" vertical="center"/>
      <protection/>
    </xf>
    <xf numFmtId="0" fontId="22" fillId="0" borderId="9" xfId="40" applyFont="1" applyBorder="1" applyAlignment="1">
      <alignment horizontal="center" vertical="center"/>
      <protection/>
    </xf>
    <xf numFmtId="185" fontId="22" fillId="0" borderId="9" xfId="40" applyNumberFormat="1" applyFont="1" applyBorder="1" applyAlignment="1">
      <alignment horizontal="center" vertical="center"/>
      <protection/>
    </xf>
    <xf numFmtId="0" fontId="21" fillId="0" borderId="9" xfId="40" applyFont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49" fontId="21" fillId="0" borderId="9" xfId="0" applyNumberFormat="1" applyFont="1" applyBorder="1" applyAlignment="1">
      <alignment horizontal="center" vertical="center"/>
    </xf>
    <xf numFmtId="185" fontId="21" fillId="0" borderId="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86" fontId="22" fillId="0" borderId="9" xfId="40" applyNumberFormat="1" applyFont="1" applyBorder="1" applyAlignment="1">
      <alignment horizontal="center" vertical="center"/>
      <protection/>
    </xf>
    <xf numFmtId="0" fontId="22" fillId="0" borderId="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25" fillId="0" borderId="9" xfId="0" applyNumberFormat="1" applyFont="1" applyBorder="1" applyAlignment="1">
      <alignment horizontal="center" vertical="center"/>
    </xf>
    <xf numFmtId="185" fontId="25" fillId="0" borderId="9" xfId="0" applyNumberFormat="1" applyFont="1" applyBorder="1" applyAlignment="1">
      <alignment horizontal="center" vertical="center"/>
    </xf>
    <xf numFmtId="185" fontId="25" fillId="0" borderId="9" xfId="40" applyNumberFormat="1" applyFont="1" applyBorder="1" applyAlignment="1">
      <alignment horizontal="center" vertical="center"/>
      <protection/>
    </xf>
    <xf numFmtId="0" fontId="25" fillId="0" borderId="9" xfId="0" applyFont="1" applyBorder="1" applyAlignment="1">
      <alignment horizontal="center" vertical="center"/>
    </xf>
    <xf numFmtId="49" fontId="25" fillId="0" borderId="9" xfId="0" applyNumberFormat="1" applyFont="1" applyBorder="1" applyAlignment="1">
      <alignment horizontal="center" vertical="center"/>
    </xf>
    <xf numFmtId="0" fontId="22" fillId="0" borderId="10" xfId="40" applyFont="1" applyBorder="1" applyAlignment="1">
      <alignment horizontal="center" vertical="center"/>
      <protection/>
    </xf>
    <xf numFmtId="49" fontId="25" fillId="0" borderId="10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49" fontId="25" fillId="0" borderId="9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185" fontId="25" fillId="0" borderId="9" xfId="0" applyNumberFormat="1" applyFont="1" applyBorder="1" applyAlignment="1">
      <alignment horizontal="center" vertical="center"/>
    </xf>
    <xf numFmtId="185" fontId="25" fillId="0" borderId="9" xfId="40" applyNumberFormat="1" applyFont="1" applyBorder="1" applyAlignment="1">
      <alignment horizontal="center" vertical="center"/>
      <protection/>
    </xf>
    <xf numFmtId="0" fontId="25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21" fillId="0" borderId="9" xfId="0" applyNumberFormat="1" applyFont="1" applyBorder="1" applyAlignment="1">
      <alignment horizontal="center" vertical="center"/>
    </xf>
    <xf numFmtId="49" fontId="25" fillId="0" borderId="9" xfId="0" applyNumberFormat="1" applyFont="1" applyBorder="1" applyAlignment="1">
      <alignment horizontal="center" vertical="center"/>
    </xf>
    <xf numFmtId="0" fontId="22" fillId="0" borderId="9" xfId="40" applyFont="1" applyBorder="1" applyAlignment="1">
      <alignment horizontal="center" vertical="center"/>
      <protection/>
    </xf>
    <xf numFmtId="0" fontId="21" fillId="0" borderId="9" xfId="40" applyFont="1" applyBorder="1" applyAlignment="1">
      <alignment horizontal="center" vertical="center"/>
      <protection/>
    </xf>
    <xf numFmtId="0" fontId="24" fillId="0" borderId="12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9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PageLayoutView="0" workbookViewId="0" topLeftCell="A76">
      <selection activeCell="M85" sqref="M85"/>
    </sheetView>
  </sheetViews>
  <sheetFormatPr defaultColWidth="9.00390625" defaultRowHeight="14.25"/>
  <cols>
    <col min="1" max="1" width="7.50390625" style="5" customWidth="1"/>
    <col min="2" max="2" width="29.25390625" style="5" customWidth="1"/>
    <col min="3" max="3" width="17.00390625" style="5" customWidth="1"/>
    <col min="4" max="4" width="5.625" style="5" customWidth="1"/>
    <col min="5" max="8" width="9.50390625" style="5" customWidth="1"/>
    <col min="9" max="9" width="10.00390625" style="5" customWidth="1"/>
    <col min="10" max="10" width="5.625" style="13" customWidth="1"/>
    <col min="11" max="11" width="7.375" style="10" customWidth="1"/>
    <col min="12" max="16384" width="9.00390625" style="10" customWidth="1"/>
  </cols>
  <sheetData>
    <row r="1" spans="1:11" s="9" customFormat="1" ht="39" customHeight="1">
      <c r="A1" s="35" t="s">
        <v>226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s="5" customFormat="1" ht="24.75" customHeight="1">
      <c r="A2" s="34" t="s">
        <v>0</v>
      </c>
      <c r="B2" s="34" t="s">
        <v>1</v>
      </c>
      <c r="C2" s="34" t="s">
        <v>2</v>
      </c>
      <c r="D2" s="38" t="s">
        <v>225</v>
      </c>
      <c r="E2" s="34" t="s">
        <v>196</v>
      </c>
      <c r="F2" s="34"/>
      <c r="G2" s="34" t="s">
        <v>192</v>
      </c>
      <c r="H2" s="34"/>
      <c r="I2" s="34" t="s">
        <v>197</v>
      </c>
      <c r="J2" s="34" t="s">
        <v>218</v>
      </c>
      <c r="K2" s="36" t="s">
        <v>224</v>
      </c>
    </row>
    <row r="3" spans="1:11" s="5" customFormat="1" ht="20.25" customHeight="1">
      <c r="A3" s="34"/>
      <c r="B3" s="34"/>
      <c r="C3" s="34"/>
      <c r="D3" s="34"/>
      <c r="E3" s="4" t="s">
        <v>193</v>
      </c>
      <c r="F3" s="4" t="s">
        <v>194</v>
      </c>
      <c r="G3" s="4" t="s">
        <v>193</v>
      </c>
      <c r="H3" s="4" t="s">
        <v>195</v>
      </c>
      <c r="I3" s="34"/>
      <c r="J3" s="34"/>
      <c r="K3" s="37"/>
    </row>
    <row r="4" spans="1:11" s="8" customFormat="1" ht="16.5" customHeight="1">
      <c r="A4" s="2" t="s">
        <v>6</v>
      </c>
      <c r="B4" s="2" t="s">
        <v>7</v>
      </c>
      <c r="C4" s="2" t="s">
        <v>8</v>
      </c>
      <c r="D4" s="33">
        <v>2</v>
      </c>
      <c r="E4" s="3">
        <v>78</v>
      </c>
      <c r="F4" s="3">
        <f aca="true" t="shared" si="0" ref="F4:F15">SUM(E4*0.4)</f>
        <v>31.200000000000003</v>
      </c>
      <c r="G4" s="3">
        <v>83</v>
      </c>
      <c r="H4" s="3">
        <f aca="true" t="shared" si="1" ref="H4:H15">SUM(G4*0.6)</f>
        <v>49.8</v>
      </c>
      <c r="I4" s="3">
        <f aca="true" t="shared" si="2" ref="I4:I15">F4+H4</f>
        <v>81</v>
      </c>
      <c r="J4" s="2">
        <v>1</v>
      </c>
      <c r="K4" s="22"/>
    </row>
    <row r="5" spans="1:11" s="8" customFormat="1" ht="16.5" customHeight="1">
      <c r="A5" s="2" t="s">
        <v>9</v>
      </c>
      <c r="B5" s="2" t="s">
        <v>7</v>
      </c>
      <c r="C5" s="2" t="s">
        <v>8</v>
      </c>
      <c r="D5" s="33"/>
      <c r="E5" s="3">
        <v>71.5</v>
      </c>
      <c r="F5" s="3">
        <f t="shared" si="0"/>
        <v>28.6</v>
      </c>
      <c r="G5" s="3">
        <v>82.4</v>
      </c>
      <c r="H5" s="3">
        <f t="shared" si="1"/>
        <v>49.440000000000005</v>
      </c>
      <c r="I5" s="3">
        <f t="shared" si="2"/>
        <v>78.04</v>
      </c>
      <c r="J5" s="2">
        <v>2</v>
      </c>
      <c r="K5" s="22"/>
    </row>
    <row r="6" spans="1:11" s="8" customFormat="1" ht="16.5" customHeight="1">
      <c r="A6" s="2" t="s">
        <v>10</v>
      </c>
      <c r="B6" s="2" t="s">
        <v>7</v>
      </c>
      <c r="C6" s="2" t="s">
        <v>11</v>
      </c>
      <c r="D6" s="33">
        <v>4</v>
      </c>
      <c r="E6" s="3">
        <v>79.25</v>
      </c>
      <c r="F6" s="3">
        <f t="shared" si="0"/>
        <v>31.700000000000003</v>
      </c>
      <c r="G6" s="3">
        <v>86.8</v>
      </c>
      <c r="H6" s="3">
        <f t="shared" si="1"/>
        <v>52.08</v>
      </c>
      <c r="I6" s="3">
        <f t="shared" si="2"/>
        <v>83.78</v>
      </c>
      <c r="J6" s="2">
        <v>1</v>
      </c>
      <c r="K6" s="22"/>
    </row>
    <row r="7" spans="1:11" s="8" customFormat="1" ht="16.5" customHeight="1">
      <c r="A7" s="2" t="s">
        <v>12</v>
      </c>
      <c r="B7" s="2" t="s">
        <v>7</v>
      </c>
      <c r="C7" s="2" t="s">
        <v>11</v>
      </c>
      <c r="D7" s="33"/>
      <c r="E7" s="3">
        <v>76.5</v>
      </c>
      <c r="F7" s="3">
        <f t="shared" si="0"/>
        <v>30.6</v>
      </c>
      <c r="G7" s="3">
        <v>86.2</v>
      </c>
      <c r="H7" s="3">
        <f t="shared" si="1"/>
        <v>51.72</v>
      </c>
      <c r="I7" s="3">
        <f t="shared" si="2"/>
        <v>82.32</v>
      </c>
      <c r="J7" s="2">
        <v>2</v>
      </c>
      <c r="K7" s="22"/>
    </row>
    <row r="8" spans="1:11" s="8" customFormat="1" ht="16.5" customHeight="1">
      <c r="A8" s="2" t="s">
        <v>14</v>
      </c>
      <c r="B8" s="2" t="s">
        <v>7</v>
      </c>
      <c r="C8" s="2" t="s">
        <v>11</v>
      </c>
      <c r="D8" s="33"/>
      <c r="E8" s="3">
        <v>73</v>
      </c>
      <c r="F8" s="3">
        <f t="shared" si="0"/>
        <v>29.200000000000003</v>
      </c>
      <c r="G8" s="3">
        <v>85.8</v>
      </c>
      <c r="H8" s="3">
        <f t="shared" si="1"/>
        <v>51.48</v>
      </c>
      <c r="I8" s="3">
        <f t="shared" si="2"/>
        <v>80.68</v>
      </c>
      <c r="J8" s="2">
        <v>3</v>
      </c>
      <c r="K8" s="22"/>
    </row>
    <row r="9" spans="1:11" s="8" customFormat="1" ht="16.5" customHeight="1">
      <c r="A9" s="2" t="s">
        <v>13</v>
      </c>
      <c r="B9" s="2" t="s">
        <v>7</v>
      </c>
      <c r="C9" s="2" t="s">
        <v>11</v>
      </c>
      <c r="D9" s="33"/>
      <c r="E9" s="3">
        <v>73</v>
      </c>
      <c r="F9" s="3">
        <f t="shared" si="0"/>
        <v>29.200000000000003</v>
      </c>
      <c r="G9" s="3">
        <v>84.8</v>
      </c>
      <c r="H9" s="3">
        <f t="shared" si="1"/>
        <v>50.879999999999995</v>
      </c>
      <c r="I9" s="3">
        <f t="shared" si="2"/>
        <v>80.08</v>
      </c>
      <c r="J9" s="2">
        <v>4</v>
      </c>
      <c r="K9" s="22"/>
    </row>
    <row r="10" spans="1:11" s="8" customFormat="1" ht="16.5" customHeight="1">
      <c r="A10" s="2" t="s">
        <v>16</v>
      </c>
      <c r="B10" s="2" t="s">
        <v>7</v>
      </c>
      <c r="C10" s="2" t="s">
        <v>15</v>
      </c>
      <c r="D10" s="2">
        <v>1</v>
      </c>
      <c r="E10" s="3">
        <v>77.25</v>
      </c>
      <c r="F10" s="3">
        <f t="shared" si="0"/>
        <v>30.900000000000002</v>
      </c>
      <c r="G10" s="3">
        <v>87.2</v>
      </c>
      <c r="H10" s="3">
        <f t="shared" si="1"/>
        <v>52.32</v>
      </c>
      <c r="I10" s="3">
        <f t="shared" si="2"/>
        <v>83.22</v>
      </c>
      <c r="J10" s="2">
        <v>1</v>
      </c>
      <c r="K10" s="22"/>
    </row>
    <row r="11" spans="1:11" s="8" customFormat="1" ht="16.5" customHeight="1">
      <c r="A11" s="2" t="s">
        <v>18</v>
      </c>
      <c r="B11" s="2" t="s">
        <v>7</v>
      </c>
      <c r="C11" s="2" t="s">
        <v>17</v>
      </c>
      <c r="D11" s="2">
        <v>1</v>
      </c>
      <c r="E11" s="3">
        <v>74.5</v>
      </c>
      <c r="F11" s="3">
        <f t="shared" si="0"/>
        <v>29.8</v>
      </c>
      <c r="G11" s="3">
        <v>87</v>
      </c>
      <c r="H11" s="3">
        <f t="shared" si="1"/>
        <v>52.199999999999996</v>
      </c>
      <c r="I11" s="3">
        <f t="shared" si="2"/>
        <v>82</v>
      </c>
      <c r="J11" s="2">
        <v>1</v>
      </c>
      <c r="K11" s="22"/>
    </row>
    <row r="12" spans="1:11" s="8" customFormat="1" ht="16.5" customHeight="1">
      <c r="A12" s="2" t="s">
        <v>19</v>
      </c>
      <c r="B12" s="2" t="s">
        <v>7</v>
      </c>
      <c r="C12" s="2" t="s">
        <v>20</v>
      </c>
      <c r="D12" s="2">
        <v>1</v>
      </c>
      <c r="E12" s="3">
        <v>75</v>
      </c>
      <c r="F12" s="3">
        <f t="shared" si="0"/>
        <v>30</v>
      </c>
      <c r="G12" s="3">
        <v>85</v>
      </c>
      <c r="H12" s="3">
        <f t="shared" si="1"/>
        <v>51</v>
      </c>
      <c r="I12" s="3">
        <f t="shared" si="2"/>
        <v>81</v>
      </c>
      <c r="J12" s="2">
        <v>1</v>
      </c>
      <c r="K12" s="22"/>
    </row>
    <row r="13" spans="1:11" s="8" customFormat="1" ht="16.5" customHeight="1">
      <c r="A13" s="2" t="s">
        <v>22</v>
      </c>
      <c r="B13" s="2" t="s">
        <v>7</v>
      </c>
      <c r="C13" s="2" t="s">
        <v>21</v>
      </c>
      <c r="D13" s="2">
        <v>1</v>
      </c>
      <c r="E13" s="3">
        <v>72.75</v>
      </c>
      <c r="F13" s="3">
        <f t="shared" si="0"/>
        <v>29.1</v>
      </c>
      <c r="G13" s="3">
        <v>87.2</v>
      </c>
      <c r="H13" s="3">
        <f t="shared" si="1"/>
        <v>52.32</v>
      </c>
      <c r="I13" s="3">
        <f t="shared" si="2"/>
        <v>81.42</v>
      </c>
      <c r="J13" s="2">
        <v>1</v>
      </c>
      <c r="K13" s="22"/>
    </row>
    <row r="14" spans="1:11" s="8" customFormat="1" ht="16.5" customHeight="1">
      <c r="A14" s="2" t="s">
        <v>23</v>
      </c>
      <c r="B14" s="2" t="s">
        <v>7</v>
      </c>
      <c r="C14" s="2" t="s">
        <v>24</v>
      </c>
      <c r="D14" s="2">
        <v>1</v>
      </c>
      <c r="E14" s="3">
        <v>73.5</v>
      </c>
      <c r="F14" s="3">
        <f t="shared" si="0"/>
        <v>29.400000000000002</v>
      </c>
      <c r="G14" s="3">
        <v>81.8</v>
      </c>
      <c r="H14" s="3">
        <f t="shared" si="1"/>
        <v>49.08</v>
      </c>
      <c r="I14" s="3">
        <f t="shared" si="2"/>
        <v>78.48</v>
      </c>
      <c r="J14" s="2">
        <v>1</v>
      </c>
      <c r="K14" s="22"/>
    </row>
    <row r="15" spans="1:11" s="8" customFormat="1" ht="16.5" customHeight="1">
      <c r="A15" s="2" t="s">
        <v>25</v>
      </c>
      <c r="B15" s="2" t="s">
        <v>7</v>
      </c>
      <c r="C15" s="2" t="s">
        <v>26</v>
      </c>
      <c r="D15" s="19">
        <v>1</v>
      </c>
      <c r="E15" s="3">
        <v>70.75</v>
      </c>
      <c r="F15" s="3">
        <f t="shared" si="0"/>
        <v>28.3</v>
      </c>
      <c r="G15" s="3">
        <v>84.8</v>
      </c>
      <c r="H15" s="3">
        <f t="shared" si="1"/>
        <v>50.879999999999995</v>
      </c>
      <c r="I15" s="3">
        <f t="shared" si="2"/>
        <v>79.17999999999999</v>
      </c>
      <c r="J15" s="2">
        <v>1</v>
      </c>
      <c r="K15" s="22"/>
    </row>
    <row r="16" spans="1:11" s="8" customFormat="1" ht="16.5" customHeight="1">
      <c r="A16" s="2" t="s">
        <v>27</v>
      </c>
      <c r="B16" s="2" t="s">
        <v>28</v>
      </c>
      <c r="C16" s="2" t="s">
        <v>29</v>
      </c>
      <c r="D16" s="2">
        <v>1</v>
      </c>
      <c r="E16" s="3">
        <v>69.75</v>
      </c>
      <c r="F16" s="3">
        <f aca="true" t="shared" si="3" ref="F16:F26">SUM(E16*0.4)</f>
        <v>27.900000000000002</v>
      </c>
      <c r="G16" s="3">
        <v>78.4</v>
      </c>
      <c r="H16" s="3">
        <f aca="true" t="shared" si="4" ref="H16:H26">SUM(G16*0.6)</f>
        <v>47.04</v>
      </c>
      <c r="I16" s="3">
        <f aca="true" t="shared" si="5" ref="I16:I26">F16+H16</f>
        <v>74.94</v>
      </c>
      <c r="J16" s="2">
        <v>1</v>
      </c>
      <c r="K16" s="22"/>
    </row>
    <row r="17" spans="1:11" s="8" customFormat="1" ht="16.5" customHeight="1">
      <c r="A17" s="2" t="s">
        <v>30</v>
      </c>
      <c r="B17" s="2" t="s">
        <v>28</v>
      </c>
      <c r="C17" s="2" t="s">
        <v>31</v>
      </c>
      <c r="D17" s="33">
        <v>2</v>
      </c>
      <c r="E17" s="3">
        <v>78.75</v>
      </c>
      <c r="F17" s="3">
        <f t="shared" si="3"/>
        <v>31.5</v>
      </c>
      <c r="G17" s="3">
        <v>87</v>
      </c>
      <c r="H17" s="3">
        <f t="shared" si="4"/>
        <v>52.199999999999996</v>
      </c>
      <c r="I17" s="3">
        <f t="shared" si="5"/>
        <v>83.69999999999999</v>
      </c>
      <c r="J17" s="2">
        <v>1</v>
      </c>
      <c r="K17" s="22"/>
    </row>
    <row r="18" spans="1:11" s="8" customFormat="1" ht="16.5" customHeight="1">
      <c r="A18" s="2" t="s">
        <v>32</v>
      </c>
      <c r="B18" s="2" t="s">
        <v>28</v>
      </c>
      <c r="C18" s="2" t="s">
        <v>31</v>
      </c>
      <c r="D18" s="33"/>
      <c r="E18" s="3">
        <v>75.25</v>
      </c>
      <c r="F18" s="3">
        <f t="shared" si="3"/>
        <v>30.1</v>
      </c>
      <c r="G18" s="3">
        <v>89</v>
      </c>
      <c r="H18" s="3">
        <f t="shared" si="4"/>
        <v>53.4</v>
      </c>
      <c r="I18" s="3">
        <f t="shared" si="5"/>
        <v>83.5</v>
      </c>
      <c r="J18" s="2">
        <v>2</v>
      </c>
      <c r="K18" s="22"/>
    </row>
    <row r="19" spans="1:11" s="8" customFormat="1" ht="16.5" customHeight="1">
      <c r="A19" s="2" t="s">
        <v>33</v>
      </c>
      <c r="B19" s="2" t="s">
        <v>28</v>
      </c>
      <c r="C19" s="2" t="s">
        <v>34</v>
      </c>
      <c r="D19" s="2">
        <v>1</v>
      </c>
      <c r="E19" s="3">
        <v>74.25</v>
      </c>
      <c r="F19" s="3">
        <f t="shared" si="3"/>
        <v>29.700000000000003</v>
      </c>
      <c r="G19" s="3">
        <v>86.6</v>
      </c>
      <c r="H19" s="3">
        <f t="shared" si="4"/>
        <v>51.959999999999994</v>
      </c>
      <c r="I19" s="3">
        <f t="shared" si="5"/>
        <v>81.66</v>
      </c>
      <c r="J19" s="2">
        <v>1</v>
      </c>
      <c r="K19" s="22"/>
    </row>
    <row r="20" spans="1:11" s="8" customFormat="1" ht="16.5" customHeight="1">
      <c r="A20" s="2" t="s">
        <v>36</v>
      </c>
      <c r="B20" s="2" t="s">
        <v>28</v>
      </c>
      <c r="C20" s="2" t="s">
        <v>35</v>
      </c>
      <c r="D20" s="2">
        <v>1</v>
      </c>
      <c r="E20" s="3">
        <v>74.5</v>
      </c>
      <c r="F20" s="3">
        <f t="shared" si="3"/>
        <v>29.8</v>
      </c>
      <c r="G20" s="3">
        <v>83.8</v>
      </c>
      <c r="H20" s="3">
        <f t="shared" si="4"/>
        <v>50.279999999999994</v>
      </c>
      <c r="I20" s="3">
        <f t="shared" si="5"/>
        <v>80.08</v>
      </c>
      <c r="J20" s="2">
        <v>1</v>
      </c>
      <c r="K20" s="22"/>
    </row>
    <row r="21" spans="1:11" s="8" customFormat="1" ht="16.5" customHeight="1">
      <c r="A21" s="2" t="s">
        <v>38</v>
      </c>
      <c r="B21" s="2" t="s">
        <v>28</v>
      </c>
      <c r="C21" s="2" t="s">
        <v>37</v>
      </c>
      <c r="D21" s="2">
        <v>1</v>
      </c>
      <c r="E21" s="3">
        <v>70</v>
      </c>
      <c r="F21" s="3">
        <f t="shared" si="3"/>
        <v>28</v>
      </c>
      <c r="G21" s="3">
        <v>84.6</v>
      </c>
      <c r="H21" s="3">
        <f t="shared" si="4"/>
        <v>50.76</v>
      </c>
      <c r="I21" s="3">
        <f t="shared" si="5"/>
        <v>78.75999999999999</v>
      </c>
      <c r="J21" s="2">
        <v>1</v>
      </c>
      <c r="K21" s="22"/>
    </row>
    <row r="22" spans="1:11" s="8" customFormat="1" ht="16.5" customHeight="1">
      <c r="A22" s="2" t="s">
        <v>39</v>
      </c>
      <c r="B22" s="2" t="s">
        <v>28</v>
      </c>
      <c r="C22" s="2" t="s">
        <v>40</v>
      </c>
      <c r="D22" s="2">
        <v>1</v>
      </c>
      <c r="E22" s="3">
        <v>77.5</v>
      </c>
      <c r="F22" s="3">
        <f t="shared" si="3"/>
        <v>31</v>
      </c>
      <c r="G22" s="3">
        <v>87.8</v>
      </c>
      <c r="H22" s="3">
        <f t="shared" si="4"/>
        <v>52.68</v>
      </c>
      <c r="I22" s="3">
        <f t="shared" si="5"/>
        <v>83.68</v>
      </c>
      <c r="J22" s="2">
        <v>1</v>
      </c>
      <c r="K22" s="22"/>
    </row>
    <row r="23" spans="1:11" s="8" customFormat="1" ht="15.75" customHeight="1">
      <c r="A23" s="2" t="s">
        <v>228</v>
      </c>
      <c r="B23" s="2" t="s">
        <v>28</v>
      </c>
      <c r="C23" s="2" t="s">
        <v>41</v>
      </c>
      <c r="D23" s="2">
        <v>1</v>
      </c>
      <c r="E23" s="3">
        <v>64.5</v>
      </c>
      <c r="F23" s="3">
        <f t="shared" si="3"/>
        <v>25.8</v>
      </c>
      <c r="G23" s="3">
        <v>80.6</v>
      </c>
      <c r="H23" s="3">
        <f t="shared" si="4"/>
        <v>48.35999999999999</v>
      </c>
      <c r="I23" s="3">
        <f t="shared" si="5"/>
        <v>74.16</v>
      </c>
      <c r="J23" s="2">
        <v>2</v>
      </c>
      <c r="K23" s="22" t="s">
        <v>223</v>
      </c>
    </row>
    <row r="24" spans="1:11" s="8" customFormat="1" ht="16.5" customHeight="1">
      <c r="A24" s="2" t="s">
        <v>43</v>
      </c>
      <c r="B24" s="2" t="s">
        <v>28</v>
      </c>
      <c r="C24" s="2" t="s">
        <v>42</v>
      </c>
      <c r="D24" s="2">
        <v>1</v>
      </c>
      <c r="E24" s="3">
        <v>62.75</v>
      </c>
      <c r="F24" s="3">
        <f t="shared" si="3"/>
        <v>25.1</v>
      </c>
      <c r="G24" s="3">
        <v>83.8</v>
      </c>
      <c r="H24" s="3">
        <f t="shared" si="4"/>
        <v>50.279999999999994</v>
      </c>
      <c r="I24" s="3">
        <f t="shared" si="5"/>
        <v>75.38</v>
      </c>
      <c r="J24" s="2">
        <v>1</v>
      </c>
      <c r="K24" s="22"/>
    </row>
    <row r="25" spans="1:11" s="8" customFormat="1" ht="16.5" customHeight="1">
      <c r="A25" s="2" t="s">
        <v>45</v>
      </c>
      <c r="B25" s="2" t="s">
        <v>28</v>
      </c>
      <c r="C25" s="2" t="s">
        <v>44</v>
      </c>
      <c r="D25" s="33">
        <v>2</v>
      </c>
      <c r="E25" s="3">
        <v>73</v>
      </c>
      <c r="F25" s="3">
        <f t="shared" si="3"/>
        <v>29.200000000000003</v>
      </c>
      <c r="G25" s="3">
        <v>84</v>
      </c>
      <c r="H25" s="3">
        <f t="shared" si="4"/>
        <v>50.4</v>
      </c>
      <c r="I25" s="3">
        <f t="shared" si="5"/>
        <v>79.6</v>
      </c>
      <c r="J25" s="2">
        <v>1</v>
      </c>
      <c r="K25" s="22"/>
    </row>
    <row r="26" spans="1:11" s="8" customFormat="1" ht="16.5" customHeight="1">
      <c r="A26" s="2" t="s">
        <v>46</v>
      </c>
      <c r="B26" s="2" t="s">
        <v>28</v>
      </c>
      <c r="C26" s="2" t="s">
        <v>44</v>
      </c>
      <c r="D26" s="33"/>
      <c r="E26" s="3">
        <v>68.75</v>
      </c>
      <c r="F26" s="3">
        <f t="shared" si="3"/>
        <v>27.5</v>
      </c>
      <c r="G26" s="3">
        <v>86.8</v>
      </c>
      <c r="H26" s="3">
        <f t="shared" si="4"/>
        <v>52.08</v>
      </c>
      <c r="I26" s="3">
        <f t="shared" si="5"/>
        <v>79.58</v>
      </c>
      <c r="J26" s="2">
        <v>2</v>
      </c>
      <c r="K26" s="22"/>
    </row>
    <row r="27" spans="1:11" s="8" customFormat="1" ht="15.75" customHeight="1">
      <c r="A27" s="2" t="s">
        <v>50</v>
      </c>
      <c r="B27" s="2" t="s">
        <v>47</v>
      </c>
      <c r="C27" s="2" t="s">
        <v>49</v>
      </c>
      <c r="D27" s="33">
        <v>2</v>
      </c>
      <c r="E27" s="3">
        <v>76.5</v>
      </c>
      <c r="F27" s="3">
        <f>SUM(E27*0.4)</f>
        <v>30.6</v>
      </c>
      <c r="G27" s="3">
        <v>88.4</v>
      </c>
      <c r="H27" s="3">
        <f>SUM(G27*0.6)</f>
        <v>53.04</v>
      </c>
      <c r="I27" s="3">
        <f>F27+H27</f>
        <v>83.64</v>
      </c>
      <c r="J27" s="2">
        <v>1</v>
      </c>
      <c r="K27" s="22"/>
    </row>
    <row r="28" spans="1:11" s="8" customFormat="1" ht="15.75" customHeight="1">
      <c r="A28" s="2" t="s">
        <v>48</v>
      </c>
      <c r="B28" s="2" t="s">
        <v>47</v>
      </c>
      <c r="C28" s="2" t="s">
        <v>49</v>
      </c>
      <c r="D28" s="33"/>
      <c r="E28" s="3">
        <v>77.5</v>
      </c>
      <c r="F28" s="3">
        <f>SUM(E28*0.4)</f>
        <v>31</v>
      </c>
      <c r="G28" s="3">
        <v>85.4</v>
      </c>
      <c r="H28" s="3">
        <f>SUM(G28*0.6)</f>
        <v>51.24</v>
      </c>
      <c r="I28" s="3">
        <f>F28+H28</f>
        <v>82.24000000000001</v>
      </c>
      <c r="J28" s="2">
        <v>2</v>
      </c>
      <c r="K28" s="22"/>
    </row>
    <row r="29" spans="1:11" s="8" customFormat="1" ht="15.75" customHeight="1">
      <c r="A29" s="2" t="s">
        <v>51</v>
      </c>
      <c r="B29" s="2" t="s">
        <v>47</v>
      </c>
      <c r="C29" s="2" t="s">
        <v>52</v>
      </c>
      <c r="D29" s="2">
        <v>1</v>
      </c>
      <c r="E29" s="3">
        <v>72</v>
      </c>
      <c r="F29" s="3">
        <f>SUM(E29*0.4)</f>
        <v>28.8</v>
      </c>
      <c r="G29" s="3">
        <v>82.2</v>
      </c>
      <c r="H29" s="3">
        <f>SUM(G29*0.6)</f>
        <v>49.32</v>
      </c>
      <c r="I29" s="3">
        <f>F29+H29</f>
        <v>78.12</v>
      </c>
      <c r="J29" s="2">
        <v>1</v>
      </c>
      <c r="K29" s="22"/>
    </row>
    <row r="30" spans="1:11" s="8" customFormat="1" ht="15.75" customHeight="1">
      <c r="A30" s="2" t="s">
        <v>53</v>
      </c>
      <c r="B30" s="2" t="s">
        <v>47</v>
      </c>
      <c r="C30" s="2" t="s">
        <v>54</v>
      </c>
      <c r="D30" s="2">
        <v>1</v>
      </c>
      <c r="E30" s="3">
        <v>77.25</v>
      </c>
      <c r="F30" s="3">
        <f>SUM(E30*0.4)</f>
        <v>30.900000000000002</v>
      </c>
      <c r="G30" s="3">
        <v>86.8</v>
      </c>
      <c r="H30" s="3">
        <f>SUM(G30*0.6)</f>
        <v>52.08</v>
      </c>
      <c r="I30" s="3">
        <f>F30+H30</f>
        <v>82.98</v>
      </c>
      <c r="J30" s="2">
        <v>1</v>
      </c>
      <c r="K30" s="22"/>
    </row>
    <row r="31" spans="1:11" s="8" customFormat="1" ht="15.75" customHeight="1">
      <c r="A31" s="2" t="s">
        <v>55</v>
      </c>
      <c r="B31" s="2" t="s">
        <v>47</v>
      </c>
      <c r="C31" s="2" t="s">
        <v>56</v>
      </c>
      <c r="D31" s="2">
        <v>1</v>
      </c>
      <c r="E31" s="3">
        <v>71.5</v>
      </c>
      <c r="F31" s="3">
        <f>SUM(E31*0.4)</f>
        <v>28.6</v>
      </c>
      <c r="G31" s="3">
        <v>86.2</v>
      </c>
      <c r="H31" s="3">
        <f>SUM(G31*0.6)</f>
        <v>51.72</v>
      </c>
      <c r="I31" s="3">
        <f>F31+H31</f>
        <v>80.32</v>
      </c>
      <c r="J31" s="2">
        <v>1</v>
      </c>
      <c r="K31" s="22"/>
    </row>
    <row r="32" spans="1:11" s="8" customFormat="1" ht="15.75" customHeight="1">
      <c r="A32" s="2" t="s">
        <v>57</v>
      </c>
      <c r="B32" s="2" t="s">
        <v>58</v>
      </c>
      <c r="C32" s="2" t="s">
        <v>59</v>
      </c>
      <c r="D32" s="33">
        <v>2</v>
      </c>
      <c r="E32" s="3">
        <v>78</v>
      </c>
      <c r="F32" s="3">
        <f aca="true" t="shared" si="6" ref="F32:F42">SUM(E32*0.4)</f>
        <v>31.200000000000003</v>
      </c>
      <c r="G32" s="3">
        <v>85</v>
      </c>
      <c r="H32" s="3">
        <f aca="true" t="shared" si="7" ref="H32:H42">SUM(G32*0.6)</f>
        <v>51</v>
      </c>
      <c r="I32" s="3">
        <f aca="true" t="shared" si="8" ref="I32:I42">F32+H32</f>
        <v>82.2</v>
      </c>
      <c r="J32" s="2">
        <v>1</v>
      </c>
      <c r="K32" s="22"/>
    </row>
    <row r="33" spans="1:11" s="8" customFormat="1" ht="15.75" customHeight="1">
      <c r="A33" s="2" t="s">
        <v>60</v>
      </c>
      <c r="B33" s="2" t="s">
        <v>58</v>
      </c>
      <c r="C33" s="2" t="s">
        <v>59</v>
      </c>
      <c r="D33" s="33"/>
      <c r="E33" s="3">
        <v>75</v>
      </c>
      <c r="F33" s="3">
        <f t="shared" si="6"/>
        <v>30</v>
      </c>
      <c r="G33" s="3">
        <v>85</v>
      </c>
      <c r="H33" s="3">
        <f t="shared" si="7"/>
        <v>51</v>
      </c>
      <c r="I33" s="3">
        <f t="shared" si="8"/>
        <v>81</v>
      </c>
      <c r="J33" s="2">
        <v>2</v>
      </c>
      <c r="K33" s="22"/>
    </row>
    <row r="34" spans="1:11" s="8" customFormat="1" ht="15.75" customHeight="1">
      <c r="A34" s="2" t="s">
        <v>62</v>
      </c>
      <c r="B34" s="2" t="s">
        <v>58</v>
      </c>
      <c r="C34" s="2" t="s">
        <v>61</v>
      </c>
      <c r="D34" s="2">
        <v>1</v>
      </c>
      <c r="E34" s="3">
        <v>69.75</v>
      </c>
      <c r="F34" s="3">
        <f t="shared" si="6"/>
        <v>27.900000000000002</v>
      </c>
      <c r="G34" s="3">
        <v>85.4</v>
      </c>
      <c r="H34" s="3">
        <f t="shared" si="7"/>
        <v>51.24</v>
      </c>
      <c r="I34" s="3">
        <f t="shared" si="8"/>
        <v>79.14</v>
      </c>
      <c r="J34" s="2">
        <v>1</v>
      </c>
      <c r="K34" s="22"/>
    </row>
    <row r="35" spans="1:11" s="8" customFormat="1" ht="15.75" customHeight="1">
      <c r="A35" s="2" t="s">
        <v>63</v>
      </c>
      <c r="B35" s="2" t="s">
        <v>58</v>
      </c>
      <c r="C35" s="2" t="s">
        <v>64</v>
      </c>
      <c r="D35" s="2">
        <v>1</v>
      </c>
      <c r="E35" s="3">
        <v>80</v>
      </c>
      <c r="F35" s="3">
        <f t="shared" si="6"/>
        <v>32</v>
      </c>
      <c r="G35" s="3">
        <v>88.2</v>
      </c>
      <c r="H35" s="3">
        <f t="shared" si="7"/>
        <v>52.92</v>
      </c>
      <c r="I35" s="3">
        <f t="shared" si="8"/>
        <v>84.92</v>
      </c>
      <c r="J35" s="2">
        <v>1</v>
      </c>
      <c r="K35" s="22"/>
    </row>
    <row r="36" spans="1:11" s="8" customFormat="1" ht="15.75" customHeight="1">
      <c r="A36" s="2" t="s">
        <v>66</v>
      </c>
      <c r="B36" s="2" t="s">
        <v>58</v>
      </c>
      <c r="C36" s="2" t="s">
        <v>65</v>
      </c>
      <c r="D36" s="2">
        <v>1</v>
      </c>
      <c r="E36" s="3">
        <v>72</v>
      </c>
      <c r="F36" s="3">
        <f t="shared" si="6"/>
        <v>28.8</v>
      </c>
      <c r="G36" s="3">
        <v>84.4</v>
      </c>
      <c r="H36" s="3">
        <f t="shared" si="7"/>
        <v>50.64</v>
      </c>
      <c r="I36" s="3">
        <f t="shared" si="8"/>
        <v>79.44</v>
      </c>
      <c r="J36" s="2">
        <v>1</v>
      </c>
      <c r="K36" s="22"/>
    </row>
    <row r="37" spans="1:11" s="8" customFormat="1" ht="15.75" customHeight="1">
      <c r="A37" s="2" t="s">
        <v>67</v>
      </c>
      <c r="B37" s="2" t="s">
        <v>68</v>
      </c>
      <c r="C37" s="2" t="s">
        <v>69</v>
      </c>
      <c r="D37" s="2">
        <v>1</v>
      </c>
      <c r="E37" s="3">
        <v>73</v>
      </c>
      <c r="F37" s="3">
        <f t="shared" si="6"/>
        <v>29.200000000000003</v>
      </c>
      <c r="G37" s="3">
        <v>83.2</v>
      </c>
      <c r="H37" s="3">
        <f t="shared" si="7"/>
        <v>49.92</v>
      </c>
      <c r="I37" s="3">
        <f t="shared" si="8"/>
        <v>79.12</v>
      </c>
      <c r="J37" s="2">
        <v>1</v>
      </c>
      <c r="K37" s="22"/>
    </row>
    <row r="38" spans="1:11" s="8" customFormat="1" ht="15.75" customHeight="1">
      <c r="A38" s="2" t="s">
        <v>70</v>
      </c>
      <c r="B38" s="2" t="s">
        <v>68</v>
      </c>
      <c r="C38" s="2" t="s">
        <v>71</v>
      </c>
      <c r="D38" s="2">
        <v>1</v>
      </c>
      <c r="E38" s="3">
        <v>65.5</v>
      </c>
      <c r="F38" s="3">
        <f t="shared" si="6"/>
        <v>26.200000000000003</v>
      </c>
      <c r="G38" s="3">
        <v>84.2</v>
      </c>
      <c r="H38" s="3">
        <f t="shared" si="7"/>
        <v>50.52</v>
      </c>
      <c r="I38" s="3">
        <f t="shared" si="8"/>
        <v>76.72</v>
      </c>
      <c r="J38" s="2">
        <v>1</v>
      </c>
      <c r="K38" s="22"/>
    </row>
    <row r="39" spans="1:11" s="8" customFormat="1" ht="15.75" customHeight="1">
      <c r="A39" s="2" t="s">
        <v>73</v>
      </c>
      <c r="B39" s="2" t="s">
        <v>68</v>
      </c>
      <c r="C39" s="2" t="s">
        <v>72</v>
      </c>
      <c r="D39" s="33">
        <v>2</v>
      </c>
      <c r="E39" s="3">
        <v>78.25</v>
      </c>
      <c r="F39" s="3">
        <f t="shared" si="6"/>
        <v>31.3</v>
      </c>
      <c r="G39" s="3">
        <v>85.8</v>
      </c>
      <c r="H39" s="3">
        <f t="shared" si="7"/>
        <v>51.48</v>
      </c>
      <c r="I39" s="3">
        <f t="shared" si="8"/>
        <v>82.78</v>
      </c>
      <c r="J39" s="2">
        <v>1</v>
      </c>
      <c r="K39" s="22"/>
    </row>
    <row r="40" spans="1:11" s="8" customFormat="1" ht="15.75" customHeight="1">
      <c r="A40" s="2" t="s">
        <v>74</v>
      </c>
      <c r="B40" s="2" t="s">
        <v>68</v>
      </c>
      <c r="C40" s="2" t="s">
        <v>72</v>
      </c>
      <c r="D40" s="33"/>
      <c r="E40" s="3">
        <v>76.75</v>
      </c>
      <c r="F40" s="3">
        <f t="shared" si="6"/>
        <v>30.700000000000003</v>
      </c>
      <c r="G40" s="3">
        <v>85.6</v>
      </c>
      <c r="H40" s="3">
        <f t="shared" si="7"/>
        <v>51.35999999999999</v>
      </c>
      <c r="I40" s="3">
        <f t="shared" si="8"/>
        <v>82.06</v>
      </c>
      <c r="J40" s="2">
        <v>2</v>
      </c>
      <c r="K40" s="22"/>
    </row>
    <row r="41" spans="1:11" s="8" customFormat="1" ht="15.75" customHeight="1">
      <c r="A41" s="2" t="s">
        <v>76</v>
      </c>
      <c r="B41" s="2" t="s">
        <v>68</v>
      </c>
      <c r="C41" s="2" t="s">
        <v>75</v>
      </c>
      <c r="D41" s="2">
        <v>1</v>
      </c>
      <c r="E41" s="3">
        <v>71.75</v>
      </c>
      <c r="F41" s="3">
        <f t="shared" si="6"/>
        <v>28.700000000000003</v>
      </c>
      <c r="G41" s="3">
        <v>83.6</v>
      </c>
      <c r="H41" s="3">
        <f t="shared" si="7"/>
        <v>50.16</v>
      </c>
      <c r="I41" s="3">
        <f t="shared" si="8"/>
        <v>78.86</v>
      </c>
      <c r="J41" s="2">
        <v>1</v>
      </c>
      <c r="K41" s="22"/>
    </row>
    <row r="42" spans="1:11" s="8" customFormat="1" ht="15.75" customHeight="1">
      <c r="A42" s="2" t="s">
        <v>77</v>
      </c>
      <c r="B42" s="2" t="s">
        <v>68</v>
      </c>
      <c r="C42" s="2" t="s">
        <v>78</v>
      </c>
      <c r="D42" s="2">
        <v>1</v>
      </c>
      <c r="E42" s="3">
        <v>74.25</v>
      </c>
      <c r="F42" s="3">
        <f t="shared" si="6"/>
        <v>29.700000000000003</v>
      </c>
      <c r="G42" s="3">
        <v>85.6</v>
      </c>
      <c r="H42" s="3">
        <f t="shared" si="7"/>
        <v>51.35999999999999</v>
      </c>
      <c r="I42" s="3">
        <f t="shared" si="8"/>
        <v>81.06</v>
      </c>
      <c r="J42" s="2">
        <v>1</v>
      </c>
      <c r="K42" s="22"/>
    </row>
    <row r="43" spans="1:11" s="8" customFormat="1" ht="15.75" customHeight="1">
      <c r="A43" s="2" t="s">
        <v>79</v>
      </c>
      <c r="B43" s="2" t="s">
        <v>80</v>
      </c>
      <c r="C43" s="2" t="s">
        <v>81</v>
      </c>
      <c r="D43" s="33">
        <v>2</v>
      </c>
      <c r="E43" s="3">
        <v>75.25</v>
      </c>
      <c r="F43" s="3">
        <f>SUM(E43*0.4)</f>
        <v>30.1</v>
      </c>
      <c r="G43" s="3">
        <v>84.8</v>
      </c>
      <c r="H43" s="3">
        <f>SUM(G43*0.6)</f>
        <v>50.879999999999995</v>
      </c>
      <c r="I43" s="3">
        <f>F43+H43</f>
        <v>80.97999999999999</v>
      </c>
      <c r="J43" s="2">
        <v>1</v>
      </c>
      <c r="K43" s="22"/>
    </row>
    <row r="44" spans="1:11" s="8" customFormat="1" ht="15.75" customHeight="1">
      <c r="A44" s="2" t="s">
        <v>82</v>
      </c>
      <c r="B44" s="2" t="s">
        <v>80</v>
      </c>
      <c r="C44" s="2" t="s">
        <v>81</v>
      </c>
      <c r="D44" s="33"/>
      <c r="E44" s="3">
        <v>71.75</v>
      </c>
      <c r="F44" s="3">
        <f>SUM(E44*0.4)</f>
        <v>28.700000000000003</v>
      </c>
      <c r="G44" s="3">
        <v>84.2</v>
      </c>
      <c r="H44" s="3">
        <f>SUM(G44*0.6)</f>
        <v>50.52</v>
      </c>
      <c r="I44" s="3">
        <f>F44+H44</f>
        <v>79.22</v>
      </c>
      <c r="J44" s="2">
        <v>2</v>
      </c>
      <c r="K44" s="22"/>
    </row>
    <row r="45" spans="1:11" s="8" customFormat="1" ht="15.75" customHeight="1">
      <c r="A45" s="2" t="s">
        <v>84</v>
      </c>
      <c r="B45" s="2" t="s">
        <v>80</v>
      </c>
      <c r="C45" s="2" t="s">
        <v>83</v>
      </c>
      <c r="D45" s="2">
        <v>1</v>
      </c>
      <c r="E45" s="3">
        <v>75.75</v>
      </c>
      <c r="F45" s="3">
        <f>SUM(E45*0.4)</f>
        <v>30.3</v>
      </c>
      <c r="G45" s="3">
        <v>85.2</v>
      </c>
      <c r="H45" s="3">
        <f>SUM(G45*0.6)</f>
        <v>51.12</v>
      </c>
      <c r="I45" s="3">
        <f>F45+H45</f>
        <v>81.42</v>
      </c>
      <c r="J45" s="2">
        <v>1</v>
      </c>
      <c r="K45" s="22"/>
    </row>
    <row r="46" spans="1:11" s="8" customFormat="1" ht="15.75" customHeight="1">
      <c r="A46" s="2" t="s">
        <v>85</v>
      </c>
      <c r="B46" s="2" t="s">
        <v>86</v>
      </c>
      <c r="C46" s="2" t="s">
        <v>87</v>
      </c>
      <c r="D46" s="33">
        <v>2</v>
      </c>
      <c r="E46" s="3">
        <v>72.75</v>
      </c>
      <c r="F46" s="3">
        <f>SUM(E46*0.4)</f>
        <v>29.1</v>
      </c>
      <c r="G46" s="3">
        <v>86.8</v>
      </c>
      <c r="H46" s="3">
        <f>SUM(G46*0.6)</f>
        <v>52.08</v>
      </c>
      <c r="I46" s="3">
        <f>F46+H46</f>
        <v>81.18</v>
      </c>
      <c r="J46" s="2">
        <v>1</v>
      </c>
      <c r="K46" s="22"/>
    </row>
    <row r="47" spans="1:11" s="8" customFormat="1" ht="15.75" customHeight="1">
      <c r="A47" s="2" t="s">
        <v>88</v>
      </c>
      <c r="B47" s="2" t="s">
        <v>86</v>
      </c>
      <c r="C47" s="2" t="s">
        <v>87</v>
      </c>
      <c r="D47" s="33"/>
      <c r="E47" s="3">
        <v>71</v>
      </c>
      <c r="F47" s="3">
        <f>SUM(E47*0.4)</f>
        <v>28.400000000000002</v>
      </c>
      <c r="G47" s="3">
        <v>84</v>
      </c>
      <c r="H47" s="3">
        <f>SUM(G47*0.6)</f>
        <v>50.4</v>
      </c>
      <c r="I47" s="3">
        <f>F47+H47</f>
        <v>78.8</v>
      </c>
      <c r="J47" s="2">
        <v>2</v>
      </c>
      <c r="K47" s="22"/>
    </row>
    <row r="48" spans="1:11" s="8" customFormat="1" ht="15.75" customHeight="1">
      <c r="A48" s="2" t="s">
        <v>89</v>
      </c>
      <c r="B48" s="2" t="s">
        <v>90</v>
      </c>
      <c r="C48" s="2" t="s">
        <v>91</v>
      </c>
      <c r="D48" s="33">
        <v>3</v>
      </c>
      <c r="E48" s="3">
        <v>78.75</v>
      </c>
      <c r="F48" s="3">
        <f aca="true" t="shared" si="9" ref="F48:F55">SUM(E48*0.4)</f>
        <v>31.5</v>
      </c>
      <c r="G48" s="3">
        <v>84</v>
      </c>
      <c r="H48" s="3">
        <f aca="true" t="shared" si="10" ref="H48:H55">SUM(G48*0.6)</f>
        <v>50.4</v>
      </c>
      <c r="I48" s="3">
        <f aca="true" t="shared" si="11" ref="I48:I55">F48+H48</f>
        <v>81.9</v>
      </c>
      <c r="J48" s="2">
        <v>1</v>
      </c>
      <c r="K48" s="22"/>
    </row>
    <row r="49" spans="1:11" s="8" customFormat="1" ht="15.75" customHeight="1">
      <c r="A49" s="2" t="s">
        <v>92</v>
      </c>
      <c r="B49" s="2" t="s">
        <v>90</v>
      </c>
      <c r="C49" s="2" t="s">
        <v>91</v>
      </c>
      <c r="D49" s="33"/>
      <c r="E49" s="3">
        <v>73.75</v>
      </c>
      <c r="F49" s="3">
        <f t="shared" si="9"/>
        <v>29.5</v>
      </c>
      <c r="G49" s="3">
        <v>87</v>
      </c>
      <c r="H49" s="3">
        <f t="shared" si="10"/>
        <v>52.199999999999996</v>
      </c>
      <c r="I49" s="3">
        <f t="shared" si="11"/>
        <v>81.69999999999999</v>
      </c>
      <c r="J49" s="2">
        <v>2</v>
      </c>
      <c r="K49" s="22"/>
    </row>
    <row r="50" spans="1:11" s="8" customFormat="1" ht="15.75" customHeight="1">
      <c r="A50" s="2" t="s">
        <v>93</v>
      </c>
      <c r="B50" s="2" t="s">
        <v>90</v>
      </c>
      <c r="C50" s="2" t="s">
        <v>91</v>
      </c>
      <c r="D50" s="33"/>
      <c r="E50" s="3">
        <v>71.25</v>
      </c>
      <c r="F50" s="3">
        <f t="shared" si="9"/>
        <v>28.5</v>
      </c>
      <c r="G50" s="3">
        <v>85.2</v>
      </c>
      <c r="H50" s="3">
        <f t="shared" si="10"/>
        <v>51.12</v>
      </c>
      <c r="I50" s="3">
        <f t="shared" si="11"/>
        <v>79.62</v>
      </c>
      <c r="J50" s="2">
        <v>3</v>
      </c>
      <c r="K50" s="22"/>
    </row>
    <row r="51" spans="1:11" s="8" customFormat="1" ht="16.5" customHeight="1">
      <c r="A51" s="2" t="s">
        <v>94</v>
      </c>
      <c r="B51" s="2" t="s">
        <v>90</v>
      </c>
      <c r="C51" s="2" t="s">
        <v>95</v>
      </c>
      <c r="D51" s="2">
        <v>1</v>
      </c>
      <c r="E51" s="3">
        <v>71.25</v>
      </c>
      <c r="F51" s="3">
        <f t="shared" si="9"/>
        <v>28.5</v>
      </c>
      <c r="G51" s="3">
        <v>87.6</v>
      </c>
      <c r="H51" s="3">
        <f t="shared" si="10"/>
        <v>52.559999999999995</v>
      </c>
      <c r="I51" s="3">
        <f t="shared" si="11"/>
        <v>81.06</v>
      </c>
      <c r="J51" s="2">
        <v>1</v>
      </c>
      <c r="K51" s="22"/>
    </row>
    <row r="52" spans="1:11" s="8" customFormat="1" ht="16.5" customHeight="1">
      <c r="A52" s="2" t="s">
        <v>96</v>
      </c>
      <c r="B52" s="2" t="s">
        <v>90</v>
      </c>
      <c r="C52" s="2" t="s">
        <v>97</v>
      </c>
      <c r="D52" s="33">
        <v>4</v>
      </c>
      <c r="E52" s="3">
        <v>77</v>
      </c>
      <c r="F52" s="3">
        <f t="shared" si="9"/>
        <v>30.8</v>
      </c>
      <c r="G52" s="3">
        <v>84</v>
      </c>
      <c r="H52" s="3">
        <f t="shared" si="10"/>
        <v>50.4</v>
      </c>
      <c r="I52" s="3">
        <f t="shared" si="11"/>
        <v>81.2</v>
      </c>
      <c r="J52" s="2">
        <v>1</v>
      </c>
      <c r="K52" s="22"/>
    </row>
    <row r="53" spans="1:11" s="8" customFormat="1" ht="16.5" customHeight="1">
      <c r="A53" s="2" t="s">
        <v>98</v>
      </c>
      <c r="B53" s="2" t="s">
        <v>90</v>
      </c>
      <c r="C53" s="2" t="s">
        <v>97</v>
      </c>
      <c r="D53" s="33"/>
      <c r="E53" s="3">
        <v>67.25</v>
      </c>
      <c r="F53" s="3">
        <f t="shared" si="9"/>
        <v>26.900000000000002</v>
      </c>
      <c r="G53" s="3">
        <v>85.8</v>
      </c>
      <c r="H53" s="3">
        <f t="shared" si="10"/>
        <v>51.48</v>
      </c>
      <c r="I53" s="3">
        <f t="shared" si="11"/>
        <v>78.38</v>
      </c>
      <c r="J53" s="2">
        <v>2</v>
      </c>
      <c r="K53" s="22"/>
    </row>
    <row r="54" spans="1:11" s="8" customFormat="1" ht="16.5" customHeight="1">
      <c r="A54" s="2" t="s">
        <v>99</v>
      </c>
      <c r="B54" s="2" t="s">
        <v>90</v>
      </c>
      <c r="C54" s="2" t="s">
        <v>97</v>
      </c>
      <c r="D54" s="33"/>
      <c r="E54" s="3">
        <v>67.25</v>
      </c>
      <c r="F54" s="3">
        <f t="shared" si="9"/>
        <v>26.900000000000002</v>
      </c>
      <c r="G54" s="3">
        <v>82</v>
      </c>
      <c r="H54" s="3">
        <f t="shared" si="10"/>
        <v>49.199999999999996</v>
      </c>
      <c r="I54" s="3">
        <f t="shared" si="11"/>
        <v>76.1</v>
      </c>
      <c r="J54" s="2">
        <v>3</v>
      </c>
      <c r="K54" s="22"/>
    </row>
    <row r="55" spans="1:11" s="8" customFormat="1" ht="16.5" customHeight="1">
      <c r="A55" s="2" t="s">
        <v>100</v>
      </c>
      <c r="B55" s="2" t="s">
        <v>90</v>
      </c>
      <c r="C55" s="2" t="s">
        <v>97</v>
      </c>
      <c r="D55" s="33"/>
      <c r="E55" s="3">
        <v>61.25</v>
      </c>
      <c r="F55" s="3">
        <f t="shared" si="9"/>
        <v>24.5</v>
      </c>
      <c r="G55" s="3">
        <v>85.4</v>
      </c>
      <c r="H55" s="3">
        <f t="shared" si="10"/>
        <v>51.24</v>
      </c>
      <c r="I55" s="3">
        <f t="shared" si="11"/>
        <v>75.74000000000001</v>
      </c>
      <c r="J55" s="2">
        <v>4</v>
      </c>
      <c r="K55" s="22"/>
    </row>
    <row r="56" spans="1:11" s="8" customFormat="1" ht="16.5" customHeight="1">
      <c r="A56" s="2" t="s">
        <v>104</v>
      </c>
      <c r="B56" s="2" t="s">
        <v>101</v>
      </c>
      <c r="C56" s="2" t="s">
        <v>102</v>
      </c>
      <c r="D56" s="33">
        <v>3</v>
      </c>
      <c r="E56" s="3">
        <v>71</v>
      </c>
      <c r="F56" s="3">
        <f aca="true" t="shared" si="12" ref="F56:F68">SUM(E56*0.4)</f>
        <v>28.400000000000002</v>
      </c>
      <c r="G56" s="3">
        <v>87.6</v>
      </c>
      <c r="H56" s="3">
        <f aca="true" t="shared" si="13" ref="H56:H68">SUM(G56*0.6)</f>
        <v>52.559999999999995</v>
      </c>
      <c r="I56" s="3">
        <f aca="true" t="shared" si="14" ref="I56:I68">F56+H56</f>
        <v>80.96</v>
      </c>
      <c r="J56" s="2">
        <v>1</v>
      </c>
      <c r="K56" s="22"/>
    </row>
    <row r="57" spans="1:11" s="8" customFormat="1" ht="16.5" customHeight="1">
      <c r="A57" s="2" t="s">
        <v>103</v>
      </c>
      <c r="B57" s="2" t="s">
        <v>101</v>
      </c>
      <c r="C57" s="2" t="s">
        <v>102</v>
      </c>
      <c r="D57" s="33"/>
      <c r="E57" s="3">
        <v>72.5</v>
      </c>
      <c r="F57" s="3">
        <f t="shared" si="12"/>
        <v>29</v>
      </c>
      <c r="G57" s="3">
        <v>85.4</v>
      </c>
      <c r="H57" s="3">
        <f t="shared" si="13"/>
        <v>51.24</v>
      </c>
      <c r="I57" s="3">
        <f t="shared" si="14"/>
        <v>80.24000000000001</v>
      </c>
      <c r="J57" s="2">
        <v>2</v>
      </c>
      <c r="K57" s="22"/>
    </row>
    <row r="58" spans="1:11" s="8" customFormat="1" ht="16.5" customHeight="1">
      <c r="A58" s="2" t="s">
        <v>105</v>
      </c>
      <c r="B58" s="2" t="s">
        <v>101</v>
      </c>
      <c r="C58" s="2" t="s">
        <v>102</v>
      </c>
      <c r="D58" s="33"/>
      <c r="E58" s="3">
        <v>71</v>
      </c>
      <c r="F58" s="3">
        <f t="shared" si="12"/>
        <v>28.400000000000002</v>
      </c>
      <c r="G58" s="3">
        <v>86.2</v>
      </c>
      <c r="H58" s="3">
        <f t="shared" si="13"/>
        <v>51.72</v>
      </c>
      <c r="I58" s="3">
        <f t="shared" si="14"/>
        <v>80.12</v>
      </c>
      <c r="J58" s="2">
        <v>3</v>
      </c>
      <c r="K58" s="22"/>
    </row>
    <row r="59" spans="1:11" s="8" customFormat="1" ht="16.5" customHeight="1">
      <c r="A59" s="2" t="s">
        <v>106</v>
      </c>
      <c r="B59" s="2" t="s">
        <v>101</v>
      </c>
      <c r="C59" s="2" t="s">
        <v>107</v>
      </c>
      <c r="D59" s="2">
        <v>1</v>
      </c>
      <c r="E59" s="3">
        <v>69.5</v>
      </c>
      <c r="F59" s="3">
        <f t="shared" si="12"/>
        <v>27.8</v>
      </c>
      <c r="G59" s="3">
        <v>80.2</v>
      </c>
      <c r="H59" s="3">
        <f t="shared" si="13"/>
        <v>48.12</v>
      </c>
      <c r="I59" s="3">
        <f t="shared" si="14"/>
        <v>75.92</v>
      </c>
      <c r="J59" s="2">
        <v>1</v>
      </c>
      <c r="K59" s="22"/>
    </row>
    <row r="60" spans="1:11" s="8" customFormat="1" ht="16.5" customHeight="1">
      <c r="A60" s="6" t="s">
        <v>110</v>
      </c>
      <c r="B60" s="6" t="s">
        <v>108</v>
      </c>
      <c r="C60" s="6" t="s">
        <v>109</v>
      </c>
      <c r="D60" s="6" t="s">
        <v>198</v>
      </c>
      <c r="E60" s="7">
        <v>69.5</v>
      </c>
      <c r="F60" s="3">
        <f t="shared" si="12"/>
        <v>27.8</v>
      </c>
      <c r="G60" s="3">
        <v>83.2</v>
      </c>
      <c r="H60" s="3">
        <f t="shared" si="13"/>
        <v>49.92</v>
      </c>
      <c r="I60" s="3">
        <f t="shared" si="14"/>
        <v>77.72</v>
      </c>
      <c r="J60" s="12">
        <v>1</v>
      </c>
      <c r="K60" s="22"/>
    </row>
    <row r="61" spans="1:11" s="8" customFormat="1" ht="16.5" customHeight="1">
      <c r="A61" s="6" t="s">
        <v>111</v>
      </c>
      <c r="B61" s="6" t="s">
        <v>112</v>
      </c>
      <c r="C61" s="6" t="s">
        <v>113</v>
      </c>
      <c r="D61" s="6" t="s">
        <v>199</v>
      </c>
      <c r="E61" s="7">
        <v>73.5</v>
      </c>
      <c r="F61" s="3">
        <f t="shared" si="12"/>
        <v>29.400000000000002</v>
      </c>
      <c r="G61" s="3">
        <v>84.2</v>
      </c>
      <c r="H61" s="3">
        <f t="shared" si="13"/>
        <v>50.52</v>
      </c>
      <c r="I61" s="3">
        <f t="shared" si="14"/>
        <v>79.92</v>
      </c>
      <c r="J61" s="12">
        <v>1</v>
      </c>
      <c r="K61" s="22"/>
    </row>
    <row r="62" spans="1:11" s="8" customFormat="1" ht="16.5" customHeight="1">
      <c r="A62" s="6" t="s">
        <v>114</v>
      </c>
      <c r="B62" s="6" t="s">
        <v>115</v>
      </c>
      <c r="C62" s="6" t="s">
        <v>116</v>
      </c>
      <c r="D62" s="6" t="s">
        <v>200</v>
      </c>
      <c r="E62" s="7">
        <v>68</v>
      </c>
      <c r="F62" s="3">
        <f t="shared" si="12"/>
        <v>27.200000000000003</v>
      </c>
      <c r="G62" s="3">
        <v>80.8</v>
      </c>
      <c r="H62" s="3">
        <f t="shared" si="13"/>
        <v>48.48</v>
      </c>
      <c r="I62" s="3">
        <f t="shared" si="14"/>
        <v>75.68</v>
      </c>
      <c r="J62" s="12">
        <v>1</v>
      </c>
      <c r="K62" s="22"/>
    </row>
    <row r="63" spans="1:11" s="8" customFormat="1" ht="16.5" customHeight="1">
      <c r="A63" s="6" t="s">
        <v>117</v>
      </c>
      <c r="B63" s="6" t="s">
        <v>118</v>
      </c>
      <c r="C63" s="6" t="s">
        <v>119</v>
      </c>
      <c r="D63" s="6" t="s">
        <v>200</v>
      </c>
      <c r="E63" s="7">
        <v>65</v>
      </c>
      <c r="F63" s="3">
        <f t="shared" si="12"/>
        <v>26</v>
      </c>
      <c r="G63" s="3">
        <v>79.8</v>
      </c>
      <c r="H63" s="3">
        <f t="shared" si="13"/>
        <v>47.879999999999995</v>
      </c>
      <c r="I63" s="3">
        <f t="shared" si="14"/>
        <v>73.88</v>
      </c>
      <c r="J63" s="12">
        <v>1</v>
      </c>
      <c r="K63" s="22"/>
    </row>
    <row r="64" spans="1:11" s="8" customFormat="1" ht="16.5" customHeight="1">
      <c r="A64" s="6" t="s">
        <v>120</v>
      </c>
      <c r="B64" s="6" t="s">
        <v>121</v>
      </c>
      <c r="C64" s="6" t="s">
        <v>122</v>
      </c>
      <c r="D64" s="6" t="s">
        <v>201</v>
      </c>
      <c r="E64" s="7">
        <v>72.5</v>
      </c>
      <c r="F64" s="3">
        <f t="shared" si="12"/>
        <v>29</v>
      </c>
      <c r="G64" s="3">
        <v>84</v>
      </c>
      <c r="H64" s="3">
        <f t="shared" si="13"/>
        <v>50.4</v>
      </c>
      <c r="I64" s="3">
        <f t="shared" si="14"/>
        <v>79.4</v>
      </c>
      <c r="J64" s="12">
        <v>1</v>
      </c>
      <c r="K64" s="22"/>
    </row>
    <row r="65" spans="1:11" s="8" customFormat="1" ht="16.5" customHeight="1">
      <c r="A65" s="6" t="s">
        <v>123</v>
      </c>
      <c r="B65" s="6" t="s">
        <v>124</v>
      </c>
      <c r="C65" s="6" t="s">
        <v>125</v>
      </c>
      <c r="D65" s="6" t="s">
        <v>202</v>
      </c>
      <c r="E65" s="7">
        <v>66.25</v>
      </c>
      <c r="F65" s="3">
        <f t="shared" si="12"/>
        <v>26.5</v>
      </c>
      <c r="G65" s="3">
        <v>77.8</v>
      </c>
      <c r="H65" s="3">
        <f t="shared" si="13"/>
        <v>46.68</v>
      </c>
      <c r="I65" s="3">
        <f t="shared" si="14"/>
        <v>73.18</v>
      </c>
      <c r="J65" s="12">
        <v>1</v>
      </c>
      <c r="K65" s="22"/>
    </row>
    <row r="66" spans="1:11" s="8" customFormat="1" ht="16.5" customHeight="1">
      <c r="A66" s="6" t="s">
        <v>126</v>
      </c>
      <c r="B66" s="6" t="s">
        <v>124</v>
      </c>
      <c r="C66" s="6" t="s">
        <v>127</v>
      </c>
      <c r="D66" s="6" t="s">
        <v>203</v>
      </c>
      <c r="E66" s="7">
        <v>66.5</v>
      </c>
      <c r="F66" s="3">
        <f t="shared" si="12"/>
        <v>26.6</v>
      </c>
      <c r="G66" s="3">
        <v>82.6</v>
      </c>
      <c r="H66" s="3">
        <f t="shared" si="13"/>
        <v>49.559999999999995</v>
      </c>
      <c r="I66" s="3">
        <f t="shared" si="14"/>
        <v>76.16</v>
      </c>
      <c r="J66" s="12">
        <v>1</v>
      </c>
      <c r="K66" s="22"/>
    </row>
    <row r="67" spans="1:11" s="8" customFormat="1" ht="16.5" customHeight="1">
      <c r="A67" s="6" t="s">
        <v>130</v>
      </c>
      <c r="B67" s="6" t="s">
        <v>128</v>
      </c>
      <c r="C67" s="6" t="s">
        <v>129</v>
      </c>
      <c r="D67" s="6" t="s">
        <v>204</v>
      </c>
      <c r="E67" s="7">
        <v>66</v>
      </c>
      <c r="F67" s="3">
        <f t="shared" si="12"/>
        <v>26.400000000000002</v>
      </c>
      <c r="G67" s="3">
        <v>85</v>
      </c>
      <c r="H67" s="3">
        <f t="shared" si="13"/>
        <v>51</v>
      </c>
      <c r="I67" s="3">
        <f t="shared" si="14"/>
        <v>77.4</v>
      </c>
      <c r="J67" s="12">
        <v>1</v>
      </c>
      <c r="K67" s="22"/>
    </row>
    <row r="68" spans="1:11" s="8" customFormat="1" ht="16.5" customHeight="1">
      <c r="A68" s="6" t="s">
        <v>131</v>
      </c>
      <c r="B68" s="6" t="s">
        <v>3</v>
      </c>
      <c r="C68" s="6" t="s">
        <v>132</v>
      </c>
      <c r="D68" s="6" t="s">
        <v>205</v>
      </c>
      <c r="E68" s="7">
        <v>71.25</v>
      </c>
      <c r="F68" s="3">
        <f t="shared" si="12"/>
        <v>28.5</v>
      </c>
      <c r="G68" s="3">
        <v>84.6</v>
      </c>
      <c r="H68" s="3">
        <f t="shared" si="13"/>
        <v>50.76</v>
      </c>
      <c r="I68" s="3">
        <f t="shared" si="14"/>
        <v>79.25999999999999</v>
      </c>
      <c r="J68" s="12">
        <v>1</v>
      </c>
      <c r="K68" s="22"/>
    </row>
    <row r="69" spans="1:11" s="8" customFormat="1" ht="16.5" customHeight="1">
      <c r="A69" s="6" t="s">
        <v>133</v>
      </c>
      <c r="B69" s="6" t="s">
        <v>134</v>
      </c>
      <c r="C69" s="6" t="s">
        <v>135</v>
      </c>
      <c r="D69" s="6" t="s">
        <v>206</v>
      </c>
      <c r="E69" s="7">
        <v>73</v>
      </c>
      <c r="F69" s="3">
        <f aca="true" t="shared" si="15" ref="F69:F76">SUM(E69*0.4)</f>
        <v>29.200000000000003</v>
      </c>
      <c r="G69" s="3">
        <v>80.8</v>
      </c>
      <c r="H69" s="3">
        <f aca="true" t="shared" si="16" ref="H69:H76">SUM(G69*0.6)</f>
        <v>48.48</v>
      </c>
      <c r="I69" s="3">
        <f aca="true" t="shared" si="17" ref="I69:I76">F69+H69</f>
        <v>77.68</v>
      </c>
      <c r="J69" s="12">
        <v>1</v>
      </c>
      <c r="K69" s="22"/>
    </row>
    <row r="70" spans="1:11" s="8" customFormat="1" ht="16.5" customHeight="1">
      <c r="A70" s="6" t="s">
        <v>136</v>
      </c>
      <c r="B70" s="6" t="s">
        <v>134</v>
      </c>
      <c r="C70" s="6" t="s">
        <v>137</v>
      </c>
      <c r="D70" s="6" t="s">
        <v>206</v>
      </c>
      <c r="E70" s="7">
        <v>74</v>
      </c>
      <c r="F70" s="3">
        <f t="shared" si="15"/>
        <v>29.6</v>
      </c>
      <c r="G70" s="3">
        <v>85.4</v>
      </c>
      <c r="H70" s="3">
        <f t="shared" si="16"/>
        <v>51.24</v>
      </c>
      <c r="I70" s="3">
        <f t="shared" si="17"/>
        <v>80.84</v>
      </c>
      <c r="J70" s="12">
        <v>1</v>
      </c>
      <c r="K70" s="22"/>
    </row>
    <row r="71" spans="1:11" s="8" customFormat="1" ht="16.5" customHeight="1">
      <c r="A71" s="1" t="s">
        <v>5</v>
      </c>
      <c r="B71" s="2" t="s">
        <v>3</v>
      </c>
      <c r="C71" s="2" t="s">
        <v>4</v>
      </c>
      <c r="D71" s="2">
        <v>1</v>
      </c>
      <c r="E71" s="3">
        <v>48</v>
      </c>
      <c r="F71" s="3">
        <f t="shared" si="15"/>
        <v>19.200000000000003</v>
      </c>
      <c r="G71" s="3">
        <v>85.2</v>
      </c>
      <c r="H71" s="3">
        <f t="shared" si="16"/>
        <v>51.12</v>
      </c>
      <c r="I71" s="3">
        <f t="shared" si="17"/>
        <v>70.32</v>
      </c>
      <c r="J71" s="11">
        <v>1</v>
      </c>
      <c r="K71" s="22"/>
    </row>
    <row r="72" spans="1:11" s="8" customFormat="1" ht="16.5" customHeight="1">
      <c r="A72" s="6" t="s">
        <v>141</v>
      </c>
      <c r="B72" s="6" t="s">
        <v>139</v>
      </c>
      <c r="C72" s="6" t="s">
        <v>140</v>
      </c>
      <c r="D72" s="31" t="s">
        <v>207</v>
      </c>
      <c r="E72" s="7">
        <v>67.25</v>
      </c>
      <c r="F72" s="3">
        <f t="shared" si="15"/>
        <v>26.900000000000002</v>
      </c>
      <c r="G72" s="3">
        <v>82.2</v>
      </c>
      <c r="H72" s="3">
        <f t="shared" si="16"/>
        <v>49.32</v>
      </c>
      <c r="I72" s="3">
        <f t="shared" si="17"/>
        <v>76.22</v>
      </c>
      <c r="J72" s="12">
        <v>1</v>
      </c>
      <c r="K72" s="22"/>
    </row>
    <row r="73" spans="1:11" s="8" customFormat="1" ht="16.5" customHeight="1">
      <c r="A73" s="6" t="s">
        <v>138</v>
      </c>
      <c r="B73" s="6" t="s">
        <v>139</v>
      </c>
      <c r="C73" s="6" t="s">
        <v>140</v>
      </c>
      <c r="D73" s="31"/>
      <c r="E73" s="7">
        <v>70.25</v>
      </c>
      <c r="F73" s="3">
        <f t="shared" si="15"/>
        <v>28.1</v>
      </c>
      <c r="G73" s="3">
        <v>79</v>
      </c>
      <c r="H73" s="3">
        <f t="shared" si="16"/>
        <v>47.4</v>
      </c>
      <c r="I73" s="3">
        <f t="shared" si="17"/>
        <v>75.5</v>
      </c>
      <c r="J73" s="12">
        <v>2</v>
      </c>
      <c r="K73" s="22"/>
    </row>
    <row r="74" spans="1:11" s="8" customFormat="1" ht="15" customHeight="1">
      <c r="A74" s="6" t="s">
        <v>142</v>
      </c>
      <c r="B74" s="6" t="s">
        <v>139</v>
      </c>
      <c r="C74" s="6" t="s">
        <v>143</v>
      </c>
      <c r="D74" s="21" t="s">
        <v>198</v>
      </c>
      <c r="E74" s="7">
        <v>69</v>
      </c>
      <c r="F74" s="3">
        <f t="shared" si="15"/>
        <v>27.6</v>
      </c>
      <c r="G74" s="3">
        <v>79.8</v>
      </c>
      <c r="H74" s="3">
        <f t="shared" si="16"/>
        <v>47.879999999999995</v>
      </c>
      <c r="I74" s="3">
        <f t="shared" si="17"/>
        <v>75.47999999999999</v>
      </c>
      <c r="J74" s="12">
        <v>2</v>
      </c>
      <c r="K74" s="23" t="s">
        <v>223</v>
      </c>
    </row>
    <row r="75" spans="1:11" s="8" customFormat="1" ht="15" customHeight="1">
      <c r="A75" s="6" t="s">
        <v>144</v>
      </c>
      <c r="B75" s="6" t="s">
        <v>139</v>
      </c>
      <c r="C75" s="6" t="s">
        <v>145</v>
      </c>
      <c r="D75" s="31" t="s">
        <v>208</v>
      </c>
      <c r="E75" s="7">
        <v>70.75</v>
      </c>
      <c r="F75" s="3">
        <f t="shared" si="15"/>
        <v>28.3</v>
      </c>
      <c r="G75" s="3">
        <v>83.8</v>
      </c>
      <c r="H75" s="3">
        <f t="shared" si="16"/>
        <v>50.279999999999994</v>
      </c>
      <c r="I75" s="3">
        <f t="shared" si="17"/>
        <v>78.58</v>
      </c>
      <c r="J75" s="12">
        <v>1</v>
      </c>
      <c r="K75" s="22"/>
    </row>
    <row r="76" spans="1:11" s="8" customFormat="1" ht="15" customHeight="1">
      <c r="A76" s="6" t="s">
        <v>146</v>
      </c>
      <c r="B76" s="6" t="s">
        <v>139</v>
      </c>
      <c r="C76" s="6" t="s">
        <v>145</v>
      </c>
      <c r="D76" s="31"/>
      <c r="E76" s="7">
        <v>64.75</v>
      </c>
      <c r="F76" s="3">
        <f t="shared" si="15"/>
        <v>25.900000000000002</v>
      </c>
      <c r="G76" s="3">
        <v>81</v>
      </c>
      <c r="H76" s="3">
        <f t="shared" si="16"/>
        <v>48.6</v>
      </c>
      <c r="I76" s="3">
        <f t="shared" si="17"/>
        <v>74.5</v>
      </c>
      <c r="J76" s="12">
        <v>2</v>
      </c>
      <c r="K76" s="22"/>
    </row>
    <row r="77" spans="1:11" s="8" customFormat="1" ht="15" customHeight="1">
      <c r="A77" s="6" t="s">
        <v>147</v>
      </c>
      <c r="B77" s="6" t="s">
        <v>148</v>
      </c>
      <c r="C77" s="6" t="s">
        <v>149</v>
      </c>
      <c r="D77" s="31" t="s">
        <v>209</v>
      </c>
      <c r="E77" s="7">
        <v>76</v>
      </c>
      <c r="F77" s="3">
        <f aca="true" t="shared" si="18" ref="F77:F83">SUM(E77*0.4)</f>
        <v>30.400000000000002</v>
      </c>
      <c r="G77" s="3">
        <v>84.2</v>
      </c>
      <c r="H77" s="3">
        <f aca="true" t="shared" si="19" ref="H77:H83">SUM(G77*0.6)</f>
        <v>50.52</v>
      </c>
      <c r="I77" s="3">
        <f aca="true" t="shared" si="20" ref="I77:I83">F77+H77</f>
        <v>80.92</v>
      </c>
      <c r="J77" s="12">
        <v>1</v>
      </c>
      <c r="K77" s="22"/>
    </row>
    <row r="78" spans="1:11" s="8" customFormat="1" ht="15" customHeight="1">
      <c r="A78" s="6" t="s">
        <v>150</v>
      </c>
      <c r="B78" s="6" t="s">
        <v>148</v>
      </c>
      <c r="C78" s="6" t="s">
        <v>149</v>
      </c>
      <c r="D78" s="31"/>
      <c r="E78" s="7">
        <v>68</v>
      </c>
      <c r="F78" s="3">
        <f t="shared" si="18"/>
        <v>27.200000000000003</v>
      </c>
      <c r="G78" s="3">
        <v>87</v>
      </c>
      <c r="H78" s="3">
        <f t="shared" si="19"/>
        <v>52.199999999999996</v>
      </c>
      <c r="I78" s="3">
        <f t="shared" si="20"/>
        <v>79.4</v>
      </c>
      <c r="J78" s="12">
        <v>2</v>
      </c>
      <c r="K78" s="22"/>
    </row>
    <row r="79" spans="1:11" s="8" customFormat="1" ht="15" customHeight="1">
      <c r="A79" s="6" t="s">
        <v>151</v>
      </c>
      <c r="B79" s="6" t="s">
        <v>152</v>
      </c>
      <c r="C79" s="6" t="s">
        <v>153</v>
      </c>
      <c r="D79" s="31" t="s">
        <v>210</v>
      </c>
      <c r="E79" s="7">
        <v>71</v>
      </c>
      <c r="F79" s="3">
        <f t="shared" si="18"/>
        <v>28.400000000000002</v>
      </c>
      <c r="G79" s="3">
        <v>83.6</v>
      </c>
      <c r="H79" s="3">
        <f t="shared" si="19"/>
        <v>50.16</v>
      </c>
      <c r="I79" s="3">
        <f t="shared" si="20"/>
        <v>78.56</v>
      </c>
      <c r="J79" s="12">
        <v>1</v>
      </c>
      <c r="K79" s="22"/>
    </row>
    <row r="80" spans="1:11" s="8" customFormat="1" ht="15" customHeight="1">
      <c r="A80" s="6" t="s">
        <v>154</v>
      </c>
      <c r="B80" s="6" t="s">
        <v>152</v>
      </c>
      <c r="C80" s="6" t="s">
        <v>153</v>
      </c>
      <c r="D80" s="31"/>
      <c r="E80" s="7">
        <v>67.75</v>
      </c>
      <c r="F80" s="3">
        <f t="shared" si="18"/>
        <v>27.1</v>
      </c>
      <c r="G80" s="3">
        <v>82.2</v>
      </c>
      <c r="H80" s="3">
        <f t="shared" si="19"/>
        <v>49.32</v>
      </c>
      <c r="I80" s="3">
        <f t="shared" si="20"/>
        <v>76.42</v>
      </c>
      <c r="J80" s="12">
        <v>2</v>
      </c>
      <c r="K80" s="22"/>
    </row>
    <row r="81" spans="1:11" s="8" customFormat="1" ht="15" customHeight="1">
      <c r="A81" s="6" t="s">
        <v>156</v>
      </c>
      <c r="B81" s="6" t="s">
        <v>152</v>
      </c>
      <c r="C81" s="6" t="s">
        <v>155</v>
      </c>
      <c r="D81" s="6" t="s">
        <v>211</v>
      </c>
      <c r="E81" s="7">
        <v>64.75</v>
      </c>
      <c r="F81" s="3">
        <f t="shared" si="18"/>
        <v>25.900000000000002</v>
      </c>
      <c r="G81" s="3">
        <v>82.4</v>
      </c>
      <c r="H81" s="3">
        <f t="shared" si="19"/>
        <v>49.440000000000005</v>
      </c>
      <c r="I81" s="3">
        <f t="shared" si="20"/>
        <v>75.34</v>
      </c>
      <c r="J81" s="12">
        <v>1</v>
      </c>
      <c r="K81" s="22"/>
    </row>
    <row r="82" spans="1:11" s="8" customFormat="1" ht="15" customHeight="1">
      <c r="A82" s="6" t="s">
        <v>157</v>
      </c>
      <c r="B82" s="6" t="s">
        <v>152</v>
      </c>
      <c r="C82" s="6" t="s">
        <v>158</v>
      </c>
      <c r="D82" s="6" t="s">
        <v>212</v>
      </c>
      <c r="E82" s="7">
        <v>65.75</v>
      </c>
      <c r="F82" s="3">
        <f t="shared" si="18"/>
        <v>26.3</v>
      </c>
      <c r="G82" s="3">
        <v>82.8</v>
      </c>
      <c r="H82" s="3">
        <f t="shared" si="19"/>
        <v>49.68</v>
      </c>
      <c r="I82" s="3">
        <f t="shared" si="20"/>
        <v>75.98</v>
      </c>
      <c r="J82" s="12">
        <v>1</v>
      </c>
      <c r="K82" s="22"/>
    </row>
    <row r="83" spans="1:11" s="8" customFormat="1" ht="15" customHeight="1">
      <c r="A83" s="6" t="s">
        <v>159</v>
      </c>
      <c r="B83" s="6" t="s">
        <v>152</v>
      </c>
      <c r="C83" s="6" t="s">
        <v>160</v>
      </c>
      <c r="D83" s="6" t="s">
        <v>213</v>
      </c>
      <c r="E83" s="7">
        <v>63.5</v>
      </c>
      <c r="F83" s="3">
        <f t="shared" si="18"/>
        <v>25.400000000000002</v>
      </c>
      <c r="G83" s="3">
        <v>81.2</v>
      </c>
      <c r="H83" s="3">
        <f t="shared" si="19"/>
        <v>48.72</v>
      </c>
      <c r="I83" s="3">
        <f t="shared" si="20"/>
        <v>74.12</v>
      </c>
      <c r="J83" s="12">
        <v>1</v>
      </c>
      <c r="K83" s="22"/>
    </row>
    <row r="84" spans="1:11" s="8" customFormat="1" ht="15" customHeight="1">
      <c r="A84" s="6" t="s">
        <v>161</v>
      </c>
      <c r="B84" s="6" t="s">
        <v>162</v>
      </c>
      <c r="C84" s="6" t="s">
        <v>163</v>
      </c>
      <c r="D84" s="6" t="s">
        <v>214</v>
      </c>
      <c r="E84" s="7">
        <v>64.75</v>
      </c>
      <c r="F84" s="3">
        <f aca="true" t="shared" si="21" ref="F84:F89">SUM(E84*0.4)</f>
        <v>25.900000000000002</v>
      </c>
      <c r="G84" s="3">
        <v>81.8</v>
      </c>
      <c r="H84" s="3">
        <f aca="true" t="shared" si="22" ref="H84:H89">SUM(G84*0.6)</f>
        <v>49.08</v>
      </c>
      <c r="I84" s="3">
        <f aca="true" t="shared" si="23" ref="I84:I89">F84+H84</f>
        <v>74.98</v>
      </c>
      <c r="J84" s="12">
        <v>1</v>
      </c>
      <c r="K84" s="22"/>
    </row>
    <row r="85" spans="1:11" s="8" customFormat="1" ht="15" customHeight="1">
      <c r="A85" s="6" t="s">
        <v>164</v>
      </c>
      <c r="B85" s="6" t="s">
        <v>165</v>
      </c>
      <c r="C85" s="6" t="s">
        <v>166</v>
      </c>
      <c r="D85" s="31" t="s">
        <v>215</v>
      </c>
      <c r="E85" s="7">
        <v>66.75</v>
      </c>
      <c r="F85" s="3">
        <f t="shared" si="21"/>
        <v>26.700000000000003</v>
      </c>
      <c r="G85" s="3">
        <v>82.4</v>
      </c>
      <c r="H85" s="3">
        <f t="shared" si="22"/>
        <v>49.440000000000005</v>
      </c>
      <c r="I85" s="3">
        <f t="shared" si="23"/>
        <v>76.14000000000001</v>
      </c>
      <c r="J85" s="12">
        <v>1</v>
      </c>
      <c r="K85" s="22"/>
    </row>
    <row r="86" spans="1:11" s="8" customFormat="1" ht="15" customHeight="1">
      <c r="A86" s="6" t="s">
        <v>168</v>
      </c>
      <c r="B86" s="6" t="s">
        <v>165</v>
      </c>
      <c r="C86" s="6" t="s">
        <v>166</v>
      </c>
      <c r="D86" s="31"/>
      <c r="E86" s="7">
        <v>65.25</v>
      </c>
      <c r="F86" s="3">
        <f t="shared" si="21"/>
        <v>26.1</v>
      </c>
      <c r="G86" s="3">
        <v>82.2</v>
      </c>
      <c r="H86" s="3">
        <f t="shared" si="22"/>
        <v>49.32</v>
      </c>
      <c r="I86" s="3">
        <f t="shared" si="23"/>
        <v>75.42</v>
      </c>
      <c r="J86" s="12">
        <v>2</v>
      </c>
      <c r="K86" s="22"/>
    </row>
    <row r="87" spans="1:11" s="8" customFormat="1" ht="15" customHeight="1">
      <c r="A87" s="6" t="s">
        <v>167</v>
      </c>
      <c r="B87" s="6" t="s">
        <v>165</v>
      </c>
      <c r="C87" s="6" t="s">
        <v>166</v>
      </c>
      <c r="D87" s="31"/>
      <c r="E87" s="7">
        <v>65.25</v>
      </c>
      <c r="F87" s="3">
        <f t="shared" si="21"/>
        <v>26.1</v>
      </c>
      <c r="G87" s="3">
        <v>81.4</v>
      </c>
      <c r="H87" s="3">
        <f t="shared" si="22"/>
        <v>48.84</v>
      </c>
      <c r="I87" s="3">
        <f t="shared" si="23"/>
        <v>74.94</v>
      </c>
      <c r="J87" s="12">
        <v>3</v>
      </c>
      <c r="K87" s="22"/>
    </row>
    <row r="88" spans="1:11" s="8" customFormat="1" ht="15" customHeight="1">
      <c r="A88" s="6" t="s">
        <v>171</v>
      </c>
      <c r="B88" s="6" t="s">
        <v>169</v>
      </c>
      <c r="C88" s="6" t="s">
        <v>170</v>
      </c>
      <c r="D88" s="6" t="s">
        <v>216</v>
      </c>
      <c r="E88" s="7">
        <v>61.25</v>
      </c>
      <c r="F88" s="3">
        <f t="shared" si="21"/>
        <v>24.5</v>
      </c>
      <c r="G88" s="3">
        <v>83.6</v>
      </c>
      <c r="H88" s="3">
        <f t="shared" si="22"/>
        <v>50.16</v>
      </c>
      <c r="I88" s="3">
        <f t="shared" si="23"/>
        <v>74.66</v>
      </c>
      <c r="J88" s="12">
        <v>1</v>
      </c>
      <c r="K88" s="22"/>
    </row>
    <row r="89" spans="1:11" s="8" customFormat="1" ht="15" customHeight="1">
      <c r="A89" s="6" t="s">
        <v>172</v>
      </c>
      <c r="B89" s="6" t="s">
        <v>173</v>
      </c>
      <c r="C89" s="6" t="s">
        <v>174</v>
      </c>
      <c r="D89" s="6" t="s">
        <v>217</v>
      </c>
      <c r="E89" s="7">
        <v>64.5</v>
      </c>
      <c r="F89" s="3">
        <f t="shared" si="21"/>
        <v>25.8</v>
      </c>
      <c r="G89" s="3">
        <v>79.6</v>
      </c>
      <c r="H89" s="3">
        <f t="shared" si="22"/>
        <v>47.76</v>
      </c>
      <c r="I89" s="3">
        <f t="shared" si="23"/>
        <v>73.56</v>
      </c>
      <c r="J89" s="12">
        <v>1</v>
      </c>
      <c r="K89" s="22"/>
    </row>
    <row r="90" spans="1:11" s="30" customFormat="1" ht="15" customHeight="1">
      <c r="A90" s="24" t="s">
        <v>175</v>
      </c>
      <c r="B90" s="24" t="s">
        <v>176</v>
      </c>
      <c r="C90" s="24" t="s">
        <v>177</v>
      </c>
      <c r="D90" s="25" t="s">
        <v>227</v>
      </c>
      <c r="E90" s="26">
        <v>73.25</v>
      </c>
      <c r="F90" s="27">
        <f aca="true" t="shared" si="24" ref="F90:F99">SUM(E90*0.4)</f>
        <v>29.3</v>
      </c>
      <c r="G90" s="27">
        <v>81.6</v>
      </c>
      <c r="H90" s="27">
        <f aca="true" t="shared" si="25" ref="H90:H99">SUM(G90*0.6)</f>
        <v>48.959999999999994</v>
      </c>
      <c r="I90" s="27">
        <f aca="true" t="shared" si="26" ref="I90:I99">F90+H90</f>
        <v>78.25999999999999</v>
      </c>
      <c r="J90" s="28">
        <v>1</v>
      </c>
      <c r="K90" s="29"/>
    </row>
    <row r="91" spans="1:11" s="8" customFormat="1" ht="15" customHeight="1">
      <c r="A91" s="14" t="s">
        <v>179</v>
      </c>
      <c r="B91" s="14" t="s">
        <v>176</v>
      </c>
      <c r="C91" s="14" t="s">
        <v>178</v>
      </c>
      <c r="D91" s="32" t="s">
        <v>222</v>
      </c>
      <c r="E91" s="15">
        <v>70</v>
      </c>
      <c r="F91" s="16">
        <f t="shared" si="24"/>
        <v>28</v>
      </c>
      <c r="G91" s="16">
        <v>79.6</v>
      </c>
      <c r="H91" s="16">
        <f t="shared" si="25"/>
        <v>47.76</v>
      </c>
      <c r="I91" s="16">
        <f t="shared" si="26"/>
        <v>75.75999999999999</v>
      </c>
      <c r="J91" s="17">
        <v>1</v>
      </c>
      <c r="K91" s="22"/>
    </row>
    <row r="92" spans="1:11" s="8" customFormat="1" ht="15" customHeight="1">
      <c r="A92" s="14" t="s">
        <v>180</v>
      </c>
      <c r="B92" s="14" t="s">
        <v>176</v>
      </c>
      <c r="C92" s="14" t="s">
        <v>178</v>
      </c>
      <c r="D92" s="32"/>
      <c r="E92" s="15">
        <v>67.75</v>
      </c>
      <c r="F92" s="16">
        <f t="shared" si="24"/>
        <v>27.1</v>
      </c>
      <c r="G92" s="16">
        <v>80.8</v>
      </c>
      <c r="H92" s="16">
        <f t="shared" si="25"/>
        <v>48.48</v>
      </c>
      <c r="I92" s="16">
        <f t="shared" si="26"/>
        <v>75.58</v>
      </c>
      <c r="J92" s="17">
        <v>2</v>
      </c>
      <c r="K92" s="22"/>
    </row>
    <row r="93" spans="1:11" s="8" customFormat="1" ht="15" customHeight="1">
      <c r="A93" s="14" t="s">
        <v>181</v>
      </c>
      <c r="B93" s="14" t="s">
        <v>176</v>
      </c>
      <c r="C93" s="14" t="s">
        <v>178</v>
      </c>
      <c r="D93" s="32"/>
      <c r="E93" s="15">
        <v>65</v>
      </c>
      <c r="F93" s="16">
        <f t="shared" si="24"/>
        <v>26</v>
      </c>
      <c r="G93" s="16">
        <v>82.6</v>
      </c>
      <c r="H93" s="16">
        <f t="shared" si="25"/>
        <v>49.559999999999995</v>
      </c>
      <c r="I93" s="16">
        <f t="shared" si="26"/>
        <v>75.56</v>
      </c>
      <c r="J93" s="17">
        <v>3</v>
      </c>
      <c r="K93" s="22"/>
    </row>
    <row r="94" spans="1:11" s="8" customFormat="1" ht="15" customHeight="1">
      <c r="A94" s="14" t="s">
        <v>182</v>
      </c>
      <c r="B94" s="14" t="s">
        <v>176</v>
      </c>
      <c r="C94" s="14" t="s">
        <v>183</v>
      </c>
      <c r="D94" s="20" t="s">
        <v>219</v>
      </c>
      <c r="E94" s="15">
        <v>66</v>
      </c>
      <c r="F94" s="16">
        <f t="shared" si="24"/>
        <v>26.400000000000002</v>
      </c>
      <c r="G94" s="16">
        <v>80</v>
      </c>
      <c r="H94" s="16">
        <f t="shared" si="25"/>
        <v>48</v>
      </c>
      <c r="I94" s="16">
        <f t="shared" si="26"/>
        <v>74.4</v>
      </c>
      <c r="J94" s="17">
        <v>1</v>
      </c>
      <c r="K94" s="22"/>
    </row>
    <row r="95" spans="1:11" s="8" customFormat="1" ht="15" customHeight="1">
      <c r="A95" s="14" t="s">
        <v>187</v>
      </c>
      <c r="B95" s="14" t="s">
        <v>185</v>
      </c>
      <c r="C95" s="14" t="s">
        <v>186</v>
      </c>
      <c r="D95" s="32" t="s">
        <v>220</v>
      </c>
      <c r="E95" s="15">
        <v>69</v>
      </c>
      <c r="F95" s="16">
        <f t="shared" si="24"/>
        <v>27.6</v>
      </c>
      <c r="G95" s="16">
        <v>81.8</v>
      </c>
      <c r="H95" s="16">
        <f t="shared" si="25"/>
        <v>49.08</v>
      </c>
      <c r="I95" s="16">
        <f t="shared" si="26"/>
        <v>76.68</v>
      </c>
      <c r="J95" s="17">
        <v>1</v>
      </c>
      <c r="K95" s="22"/>
    </row>
    <row r="96" spans="1:11" s="8" customFormat="1" ht="15" customHeight="1">
      <c r="A96" s="14" t="s">
        <v>184</v>
      </c>
      <c r="B96" s="14" t="s">
        <v>185</v>
      </c>
      <c r="C96" s="14" t="s">
        <v>186</v>
      </c>
      <c r="D96" s="32"/>
      <c r="E96" s="15">
        <v>71.75</v>
      </c>
      <c r="F96" s="16">
        <f t="shared" si="24"/>
        <v>28.700000000000003</v>
      </c>
      <c r="G96" s="16">
        <v>78.8</v>
      </c>
      <c r="H96" s="16">
        <f t="shared" si="25"/>
        <v>47.279999999999994</v>
      </c>
      <c r="I96" s="16">
        <f t="shared" si="26"/>
        <v>75.97999999999999</v>
      </c>
      <c r="J96" s="17">
        <v>2</v>
      </c>
      <c r="K96" s="22"/>
    </row>
    <row r="97" spans="1:11" s="8" customFormat="1" ht="15" customHeight="1">
      <c r="A97" s="14" t="s">
        <v>189</v>
      </c>
      <c r="B97" s="14" t="s">
        <v>185</v>
      </c>
      <c r="C97" s="14" t="s">
        <v>186</v>
      </c>
      <c r="D97" s="32"/>
      <c r="E97" s="15">
        <v>63.75</v>
      </c>
      <c r="F97" s="16">
        <f t="shared" si="24"/>
        <v>25.5</v>
      </c>
      <c r="G97" s="16">
        <v>82.4</v>
      </c>
      <c r="H97" s="16">
        <f t="shared" si="25"/>
        <v>49.440000000000005</v>
      </c>
      <c r="I97" s="16">
        <f t="shared" si="26"/>
        <v>74.94</v>
      </c>
      <c r="J97" s="17">
        <v>3</v>
      </c>
      <c r="K97" s="22"/>
    </row>
    <row r="98" spans="1:11" s="8" customFormat="1" ht="15" customHeight="1">
      <c r="A98" s="14" t="s">
        <v>188</v>
      </c>
      <c r="B98" s="14" t="s">
        <v>185</v>
      </c>
      <c r="C98" s="14" t="s">
        <v>186</v>
      </c>
      <c r="D98" s="32"/>
      <c r="E98" s="15">
        <v>64.25</v>
      </c>
      <c r="F98" s="16">
        <f t="shared" si="24"/>
        <v>25.700000000000003</v>
      </c>
      <c r="G98" s="16">
        <v>80.8</v>
      </c>
      <c r="H98" s="16">
        <f t="shared" si="25"/>
        <v>48.48</v>
      </c>
      <c r="I98" s="16">
        <f t="shared" si="26"/>
        <v>74.18</v>
      </c>
      <c r="J98" s="17">
        <v>4</v>
      </c>
      <c r="K98" s="22"/>
    </row>
    <row r="99" spans="1:11" s="8" customFormat="1" ht="15" customHeight="1">
      <c r="A99" s="14" t="s">
        <v>191</v>
      </c>
      <c r="B99" s="14" t="s">
        <v>185</v>
      </c>
      <c r="C99" s="14" t="s">
        <v>190</v>
      </c>
      <c r="D99" s="18" t="s">
        <v>221</v>
      </c>
      <c r="E99" s="15">
        <v>68</v>
      </c>
      <c r="F99" s="16">
        <f t="shared" si="24"/>
        <v>27.200000000000003</v>
      </c>
      <c r="G99" s="16">
        <v>82.8</v>
      </c>
      <c r="H99" s="16">
        <f t="shared" si="25"/>
        <v>49.68</v>
      </c>
      <c r="I99" s="16">
        <f t="shared" si="26"/>
        <v>76.88</v>
      </c>
      <c r="J99" s="17">
        <v>1</v>
      </c>
      <c r="K99" s="22"/>
    </row>
  </sheetData>
  <sheetProtection/>
  <mergeCells count="29">
    <mergeCell ref="E2:F2"/>
    <mergeCell ref="G2:H2"/>
    <mergeCell ref="I2:I3"/>
    <mergeCell ref="J2:J3"/>
    <mergeCell ref="A1:K1"/>
    <mergeCell ref="D4:D5"/>
    <mergeCell ref="D6:D9"/>
    <mergeCell ref="K2:K3"/>
    <mergeCell ref="A2:A3"/>
    <mergeCell ref="B2:B3"/>
    <mergeCell ref="C2:C3"/>
    <mergeCell ref="D2:D3"/>
    <mergeCell ref="D75:D76"/>
    <mergeCell ref="D17:D18"/>
    <mergeCell ref="D25:D26"/>
    <mergeCell ref="D27:D28"/>
    <mergeCell ref="D32:D33"/>
    <mergeCell ref="D39:D40"/>
    <mergeCell ref="D43:D44"/>
    <mergeCell ref="D77:D78"/>
    <mergeCell ref="D79:D80"/>
    <mergeCell ref="D95:D98"/>
    <mergeCell ref="D85:D87"/>
    <mergeCell ref="D91:D93"/>
    <mergeCell ref="D46:D47"/>
    <mergeCell ref="D48:D50"/>
    <mergeCell ref="D52:D55"/>
    <mergeCell ref="D56:D58"/>
    <mergeCell ref="D72:D7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Skyfree</cp:lastModifiedBy>
  <cp:lastPrinted>2017-08-29T07:32:17Z</cp:lastPrinted>
  <dcterms:created xsi:type="dcterms:W3CDTF">2017-08-11T07:20:52Z</dcterms:created>
  <dcterms:modified xsi:type="dcterms:W3CDTF">2017-08-30T03:26:48Z</dcterms:modified>
  <cp:category/>
  <cp:version/>
  <cp:contentType/>
  <cp:contentStatus/>
</cp:coreProperties>
</file>