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监管员" sheetId="1" r:id="rId1"/>
  </sheets>
  <definedNames>
    <definedName name="_xlnm._FilterDatabase" localSheetId="0" hidden="1">'监管员'!$A$2:$O$2</definedName>
    <definedName name="荆门" localSheetId="0">'监管员'!$A$2:$I$14</definedName>
    <definedName name="荆门">#REF!</definedName>
  </definedNames>
  <calcPr fullCalcOnLoad="1"/>
</workbook>
</file>

<file path=xl/sharedStrings.xml><?xml version="1.0" encoding="utf-8"?>
<sst xmlns="http://schemas.openxmlformats.org/spreadsheetml/2006/main" count="106" uniqueCount="66">
  <si>
    <t>姓名</t>
  </si>
  <si>
    <t>身份证号</t>
  </si>
  <si>
    <t>招聘单位</t>
  </si>
  <si>
    <t>岗位名称</t>
  </si>
  <si>
    <t>岗位代码</t>
  </si>
  <si>
    <t>准考证号</t>
  </si>
  <si>
    <t>职测总分</t>
  </si>
  <si>
    <t>综合总分</t>
  </si>
  <si>
    <t>钟祥市固体废弃物处置管理中心</t>
  </si>
  <si>
    <t>李梓源</t>
  </si>
  <si>
    <t>420881198610120015</t>
  </si>
  <si>
    <t>渗滤液处理设备监管员</t>
  </si>
  <si>
    <t>14208630102</t>
  </si>
  <si>
    <t>314208030822</t>
  </si>
  <si>
    <t>张波</t>
  </si>
  <si>
    <t>420881198203300019</t>
  </si>
  <si>
    <t>314208030914</t>
  </si>
  <si>
    <t>黄波</t>
  </si>
  <si>
    <t>420881198203050056</t>
  </si>
  <si>
    <t>314208031107</t>
  </si>
  <si>
    <t>孙兰兰</t>
  </si>
  <si>
    <t>420881198611225249</t>
  </si>
  <si>
    <t>314208031302</t>
  </si>
  <si>
    <t>唐佳丽</t>
  </si>
  <si>
    <t>42060619940816304X</t>
  </si>
  <si>
    <t>314208030627</t>
  </si>
  <si>
    <t>王路</t>
  </si>
  <si>
    <t>420881198710101014</t>
  </si>
  <si>
    <t>314208030907</t>
  </si>
  <si>
    <t>周华丽</t>
  </si>
  <si>
    <t>632802198501080013</t>
  </si>
  <si>
    <t>314208031613</t>
  </si>
  <si>
    <t>高莹莹</t>
  </si>
  <si>
    <t>420881199410270523</t>
  </si>
  <si>
    <t>314208030912</t>
  </si>
  <si>
    <t>李晋</t>
  </si>
  <si>
    <t>152502199011233332</t>
  </si>
  <si>
    <t>314208030412</t>
  </si>
  <si>
    <t>李玮</t>
  </si>
  <si>
    <t>420881198809202181</t>
  </si>
  <si>
    <t>314208031816</t>
  </si>
  <si>
    <t>陈祎</t>
  </si>
  <si>
    <t>420881198902242209</t>
  </si>
  <si>
    <t>314208032014</t>
  </si>
  <si>
    <t>戴磊</t>
  </si>
  <si>
    <t>42088119921215007X</t>
  </si>
  <si>
    <t>314208031821</t>
  </si>
  <si>
    <t>面试总分</t>
  </si>
  <si>
    <t>面试60%折后分</t>
  </si>
  <si>
    <t>综合成绩</t>
  </si>
  <si>
    <t>备注</t>
  </si>
  <si>
    <t>笔试40%折后分（含政策性加分）</t>
  </si>
  <si>
    <t>钟祥市城市管理局公开招聘工作人员综合成绩</t>
  </si>
  <si>
    <t>笔试总分</t>
  </si>
  <si>
    <t>陈健飞</t>
  </si>
  <si>
    <t>420881199006050457</t>
  </si>
  <si>
    <t>14208630101</t>
  </si>
  <si>
    <t>314208032226</t>
  </si>
  <si>
    <t>王健</t>
  </si>
  <si>
    <t>420881198609050048</t>
  </si>
  <si>
    <t>314208031427</t>
  </si>
  <si>
    <t>刘郢</t>
  </si>
  <si>
    <t>420881199308080053</t>
  </si>
  <si>
    <t>314208032330</t>
  </si>
  <si>
    <t>渗滤液
化验员</t>
  </si>
  <si>
    <t>岗位排名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</si>
</sst>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24">
    <font>
      <sz val="10"/>
      <name val="宋体"/>
      <family val="0"/>
    </font>
    <font>
      <sz val="11"/>
      <color indexed="8"/>
      <name val="宋体"/>
      <family val="0"/>
    </font>
    <font>
      <sz val="10"/>
      <name val="黑体"/>
      <family val="0"/>
    </font>
    <font>
      <b/>
      <sz val="10"/>
      <name val="宋体"/>
      <family val="0"/>
    </font>
    <font>
      <b/>
      <sz val="20"/>
      <name val="黑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6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1" borderId="5" applyNumberFormat="0" applyAlignment="0" applyProtection="0"/>
    <xf numFmtId="0" fontId="16" fillId="12" borderId="6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2" fillId="17" borderId="0" applyNumberFormat="0" applyBorder="0" applyAlignment="0" applyProtection="0"/>
    <xf numFmtId="0" fontId="17" fillId="11" borderId="8" applyNumberFormat="0" applyAlignment="0" applyProtection="0"/>
    <xf numFmtId="0" fontId="11" fillId="5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176" fontId="0" fillId="0" borderId="10" xfId="0" applyNumberFormat="1" applyBorder="1" applyAlignment="1" quotePrefix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P15" sqref="P15"/>
    </sheetView>
  </sheetViews>
  <sheetFormatPr defaultColWidth="9.140625" defaultRowHeight="12"/>
  <cols>
    <col min="1" max="1" width="9.140625" style="3" customWidth="1"/>
    <col min="2" max="2" width="19.421875" style="3" customWidth="1"/>
    <col min="3" max="3" width="14.7109375" style="3" customWidth="1"/>
    <col min="4" max="4" width="10.7109375" style="4" customWidth="1"/>
    <col min="5" max="5" width="13.00390625" style="4" customWidth="1"/>
    <col min="6" max="6" width="16.00390625" style="4" customWidth="1"/>
    <col min="7" max="9" width="6.57421875" style="4" customWidth="1"/>
    <col min="10" max="10" width="11.8515625" style="5" customWidth="1"/>
    <col min="11" max="11" width="6.421875" style="3" customWidth="1"/>
    <col min="12" max="12" width="6.7109375" style="3" customWidth="1"/>
    <col min="13" max="13" width="9.57421875" style="3" customWidth="1"/>
    <col min="14" max="15" width="5.57421875" style="3" customWidth="1"/>
    <col min="16" max="16384" width="9.140625" style="3" customWidth="1"/>
  </cols>
  <sheetData>
    <row r="1" spans="1:15" s="1" customFormat="1" ht="30" customHeight="1">
      <c r="A1" s="15" t="s">
        <v>52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2" customFormat="1" ht="46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11" t="s">
        <v>6</v>
      </c>
      <c r="H2" s="11" t="s">
        <v>7</v>
      </c>
      <c r="I2" s="11" t="s">
        <v>53</v>
      </c>
      <c r="J2" s="9" t="s">
        <v>51</v>
      </c>
      <c r="K2" s="9" t="s">
        <v>47</v>
      </c>
      <c r="L2" s="9" t="s">
        <v>48</v>
      </c>
      <c r="M2" s="9" t="s">
        <v>49</v>
      </c>
      <c r="N2" s="9" t="s">
        <v>65</v>
      </c>
      <c r="O2" s="9" t="s">
        <v>50</v>
      </c>
    </row>
    <row r="3" spans="1:15" ht="30" customHeight="1">
      <c r="A3" s="12" t="s">
        <v>9</v>
      </c>
      <c r="B3" s="12" t="s">
        <v>10</v>
      </c>
      <c r="C3" s="12" t="s">
        <v>8</v>
      </c>
      <c r="D3" s="13" t="s">
        <v>11</v>
      </c>
      <c r="E3" s="13" t="s">
        <v>12</v>
      </c>
      <c r="F3" s="13" t="s">
        <v>13</v>
      </c>
      <c r="G3" s="8">
        <v>108.9</v>
      </c>
      <c r="H3" s="8">
        <v>100</v>
      </c>
      <c r="I3" s="8">
        <v>208.9</v>
      </c>
      <c r="J3" s="10">
        <f aca="true" t="shared" si="0" ref="J3:J14">I3/3*0.4</f>
        <v>27.85333333333334</v>
      </c>
      <c r="K3" s="12">
        <v>90.6</v>
      </c>
      <c r="L3" s="12">
        <f aca="true" t="shared" si="1" ref="L3:L14">K3*0.6</f>
        <v>54.35999999999999</v>
      </c>
      <c r="M3" s="14">
        <f aca="true" t="shared" si="2" ref="M3:M14">J3+L3</f>
        <v>82.21333333333334</v>
      </c>
      <c r="N3" s="12">
        <v>1</v>
      </c>
      <c r="O3" s="12"/>
    </row>
    <row r="4" spans="1:15" ht="30" customHeight="1">
      <c r="A4" s="12" t="s">
        <v>14</v>
      </c>
      <c r="B4" s="12" t="s">
        <v>15</v>
      </c>
      <c r="C4" s="12" t="s">
        <v>8</v>
      </c>
      <c r="D4" s="13" t="s">
        <v>11</v>
      </c>
      <c r="E4" s="13" t="s">
        <v>12</v>
      </c>
      <c r="F4" s="13" t="s">
        <v>16</v>
      </c>
      <c r="G4" s="8">
        <v>102.1</v>
      </c>
      <c r="H4" s="8">
        <v>94.5</v>
      </c>
      <c r="I4" s="8">
        <v>196.6</v>
      </c>
      <c r="J4" s="10">
        <f t="shared" si="0"/>
        <v>26.213333333333335</v>
      </c>
      <c r="K4" s="12">
        <v>89.4</v>
      </c>
      <c r="L4" s="12">
        <f t="shared" si="1"/>
        <v>53.64</v>
      </c>
      <c r="M4" s="14">
        <f t="shared" si="2"/>
        <v>79.85333333333334</v>
      </c>
      <c r="N4" s="12">
        <v>2</v>
      </c>
      <c r="O4" s="12"/>
    </row>
    <row r="5" spans="1:15" ht="30" customHeight="1">
      <c r="A5" s="12" t="s">
        <v>44</v>
      </c>
      <c r="B5" s="12" t="s">
        <v>45</v>
      </c>
      <c r="C5" s="12" t="s">
        <v>8</v>
      </c>
      <c r="D5" s="12" t="s">
        <v>11</v>
      </c>
      <c r="E5" s="12" t="s">
        <v>12</v>
      </c>
      <c r="F5" s="12" t="s">
        <v>46</v>
      </c>
      <c r="G5" s="7">
        <v>83.8</v>
      </c>
      <c r="H5" s="7">
        <v>90.5</v>
      </c>
      <c r="I5" s="7">
        <v>174.3</v>
      </c>
      <c r="J5" s="10">
        <f t="shared" si="0"/>
        <v>23.240000000000002</v>
      </c>
      <c r="K5" s="12">
        <v>92.6</v>
      </c>
      <c r="L5" s="12">
        <f t="shared" si="1"/>
        <v>55.559999999999995</v>
      </c>
      <c r="M5" s="14">
        <f t="shared" si="2"/>
        <v>78.8</v>
      </c>
      <c r="N5" s="12">
        <v>3</v>
      </c>
      <c r="O5" s="12"/>
    </row>
    <row r="6" spans="1:15" ht="30" customHeight="1">
      <c r="A6" s="12" t="s">
        <v>29</v>
      </c>
      <c r="B6" s="12" t="s">
        <v>30</v>
      </c>
      <c r="C6" s="12" t="s">
        <v>8</v>
      </c>
      <c r="D6" s="13" t="s">
        <v>11</v>
      </c>
      <c r="E6" s="13" t="s">
        <v>12</v>
      </c>
      <c r="F6" s="13" t="s">
        <v>31</v>
      </c>
      <c r="G6" s="8">
        <v>94.4</v>
      </c>
      <c r="H6" s="8">
        <v>88.5</v>
      </c>
      <c r="I6" s="8">
        <v>182.9</v>
      </c>
      <c r="J6" s="10">
        <f t="shared" si="0"/>
        <v>24.38666666666667</v>
      </c>
      <c r="K6" s="12">
        <v>88.2</v>
      </c>
      <c r="L6" s="12">
        <f t="shared" si="1"/>
        <v>52.92</v>
      </c>
      <c r="M6" s="14">
        <f t="shared" si="2"/>
        <v>77.30666666666667</v>
      </c>
      <c r="N6" s="12">
        <v>4</v>
      </c>
      <c r="O6" s="12"/>
    </row>
    <row r="7" spans="1:15" ht="30" customHeight="1">
      <c r="A7" s="12" t="s">
        <v>17</v>
      </c>
      <c r="B7" s="12" t="s">
        <v>18</v>
      </c>
      <c r="C7" s="12" t="s">
        <v>8</v>
      </c>
      <c r="D7" s="13" t="s">
        <v>11</v>
      </c>
      <c r="E7" s="13" t="s">
        <v>12</v>
      </c>
      <c r="F7" s="13" t="s">
        <v>19</v>
      </c>
      <c r="G7" s="8">
        <v>89.2</v>
      </c>
      <c r="H7" s="8">
        <v>106</v>
      </c>
      <c r="I7" s="8">
        <v>195.2</v>
      </c>
      <c r="J7" s="10">
        <f t="shared" si="0"/>
        <v>26.026666666666667</v>
      </c>
      <c r="K7" s="12">
        <v>84.8</v>
      </c>
      <c r="L7" s="12">
        <f t="shared" si="1"/>
        <v>50.879999999999995</v>
      </c>
      <c r="M7" s="14">
        <f t="shared" si="2"/>
        <v>76.90666666666667</v>
      </c>
      <c r="N7" s="12">
        <v>5</v>
      </c>
      <c r="O7" s="12"/>
    </row>
    <row r="8" spans="1:15" ht="30" customHeight="1">
      <c r="A8" s="12" t="s">
        <v>38</v>
      </c>
      <c r="B8" s="12" t="s">
        <v>39</v>
      </c>
      <c r="C8" s="12" t="s">
        <v>8</v>
      </c>
      <c r="D8" s="13" t="s">
        <v>11</v>
      </c>
      <c r="E8" s="13" t="s">
        <v>12</v>
      </c>
      <c r="F8" s="13" t="s">
        <v>40</v>
      </c>
      <c r="G8" s="8">
        <v>86.9</v>
      </c>
      <c r="H8" s="8">
        <v>93</v>
      </c>
      <c r="I8" s="8">
        <v>179.9</v>
      </c>
      <c r="J8" s="10">
        <f t="shared" si="0"/>
        <v>23.986666666666668</v>
      </c>
      <c r="K8" s="12">
        <v>88</v>
      </c>
      <c r="L8" s="12">
        <f t="shared" si="1"/>
        <v>52.8</v>
      </c>
      <c r="M8" s="14">
        <f t="shared" si="2"/>
        <v>76.78666666666666</v>
      </c>
      <c r="N8" s="12">
        <v>6</v>
      </c>
      <c r="O8" s="12"/>
    </row>
    <row r="9" spans="1:15" ht="30" customHeight="1">
      <c r="A9" s="12" t="s">
        <v>26</v>
      </c>
      <c r="B9" s="12" t="s">
        <v>27</v>
      </c>
      <c r="C9" s="12" t="s">
        <v>8</v>
      </c>
      <c r="D9" s="13" t="s">
        <v>11</v>
      </c>
      <c r="E9" s="13" t="s">
        <v>12</v>
      </c>
      <c r="F9" s="13" t="s">
        <v>28</v>
      </c>
      <c r="G9" s="8">
        <v>92.5</v>
      </c>
      <c r="H9" s="8">
        <v>94.5</v>
      </c>
      <c r="I9" s="8">
        <v>187</v>
      </c>
      <c r="J9" s="10">
        <f t="shared" si="0"/>
        <v>24.933333333333337</v>
      </c>
      <c r="K9" s="12">
        <v>86.4</v>
      </c>
      <c r="L9" s="12">
        <f t="shared" si="1"/>
        <v>51.84</v>
      </c>
      <c r="M9" s="14">
        <f t="shared" si="2"/>
        <v>76.77333333333334</v>
      </c>
      <c r="N9" s="12">
        <v>7</v>
      </c>
      <c r="O9" s="12"/>
    </row>
    <row r="10" spans="1:15" ht="30" customHeight="1">
      <c r="A10" s="12" t="s">
        <v>23</v>
      </c>
      <c r="B10" s="12" t="s">
        <v>24</v>
      </c>
      <c r="C10" s="12" t="s">
        <v>8</v>
      </c>
      <c r="D10" s="13" t="s">
        <v>11</v>
      </c>
      <c r="E10" s="13" t="s">
        <v>12</v>
      </c>
      <c r="F10" s="13" t="s">
        <v>25</v>
      </c>
      <c r="G10" s="8">
        <v>96.4</v>
      </c>
      <c r="H10" s="8">
        <v>91.5</v>
      </c>
      <c r="I10" s="8">
        <v>187.9</v>
      </c>
      <c r="J10" s="10">
        <f t="shared" si="0"/>
        <v>25.053333333333335</v>
      </c>
      <c r="K10" s="12">
        <v>85</v>
      </c>
      <c r="L10" s="12">
        <f t="shared" si="1"/>
        <v>51</v>
      </c>
      <c r="M10" s="14">
        <f t="shared" si="2"/>
        <v>76.05333333333334</v>
      </c>
      <c r="N10" s="12">
        <v>8</v>
      </c>
      <c r="O10" s="12"/>
    </row>
    <row r="11" spans="1:15" ht="30" customHeight="1">
      <c r="A11" s="12" t="s">
        <v>20</v>
      </c>
      <c r="B11" s="12" t="s">
        <v>21</v>
      </c>
      <c r="C11" s="12" t="s">
        <v>8</v>
      </c>
      <c r="D11" s="13" t="s">
        <v>11</v>
      </c>
      <c r="E11" s="13" t="s">
        <v>12</v>
      </c>
      <c r="F11" s="13" t="s">
        <v>22</v>
      </c>
      <c r="G11" s="8">
        <v>90.2</v>
      </c>
      <c r="H11" s="8">
        <v>103.5</v>
      </c>
      <c r="I11" s="8">
        <v>193.7</v>
      </c>
      <c r="J11" s="10">
        <f t="shared" si="0"/>
        <v>25.826666666666668</v>
      </c>
      <c r="K11" s="12">
        <v>81.8</v>
      </c>
      <c r="L11" s="12">
        <f t="shared" si="1"/>
        <v>49.08</v>
      </c>
      <c r="M11" s="14">
        <f t="shared" si="2"/>
        <v>74.90666666666667</v>
      </c>
      <c r="N11" s="12">
        <v>9</v>
      </c>
      <c r="O11" s="12"/>
    </row>
    <row r="12" spans="1:15" ht="30" customHeight="1">
      <c r="A12" s="12" t="s">
        <v>32</v>
      </c>
      <c r="B12" s="12" t="s">
        <v>33</v>
      </c>
      <c r="C12" s="12" t="s">
        <v>8</v>
      </c>
      <c r="D12" s="13" t="s">
        <v>11</v>
      </c>
      <c r="E12" s="13" t="s">
        <v>12</v>
      </c>
      <c r="F12" s="13" t="s">
        <v>34</v>
      </c>
      <c r="G12" s="8">
        <v>80.1</v>
      </c>
      <c r="H12" s="8">
        <v>100.5</v>
      </c>
      <c r="I12" s="8">
        <v>180.6</v>
      </c>
      <c r="J12" s="10">
        <f t="shared" si="0"/>
        <v>24.08</v>
      </c>
      <c r="K12" s="12">
        <v>83.8</v>
      </c>
      <c r="L12" s="12">
        <f t="shared" si="1"/>
        <v>50.279999999999994</v>
      </c>
      <c r="M12" s="14">
        <f t="shared" si="2"/>
        <v>74.35999999999999</v>
      </c>
      <c r="N12" s="12">
        <v>10</v>
      </c>
      <c r="O12" s="12"/>
    </row>
    <row r="13" spans="1:15" ht="30" customHeight="1">
      <c r="A13" s="12" t="s">
        <v>41</v>
      </c>
      <c r="B13" s="12" t="s">
        <v>42</v>
      </c>
      <c r="C13" s="12" t="s">
        <v>8</v>
      </c>
      <c r="D13" s="13" t="s">
        <v>11</v>
      </c>
      <c r="E13" s="13" t="s">
        <v>12</v>
      </c>
      <c r="F13" s="13" t="s">
        <v>43</v>
      </c>
      <c r="G13" s="8">
        <v>93.8</v>
      </c>
      <c r="H13" s="8">
        <v>84</v>
      </c>
      <c r="I13" s="8">
        <v>177.8</v>
      </c>
      <c r="J13" s="10">
        <f t="shared" si="0"/>
        <v>23.70666666666667</v>
      </c>
      <c r="K13" s="12">
        <v>81.4</v>
      </c>
      <c r="L13" s="12">
        <f t="shared" si="1"/>
        <v>48.84</v>
      </c>
      <c r="M13" s="14">
        <f t="shared" si="2"/>
        <v>72.54666666666668</v>
      </c>
      <c r="N13" s="12">
        <v>11</v>
      </c>
      <c r="O13" s="12"/>
    </row>
    <row r="14" spans="1:15" ht="30" customHeight="1">
      <c r="A14" s="12" t="s">
        <v>35</v>
      </c>
      <c r="B14" s="12" t="s">
        <v>36</v>
      </c>
      <c r="C14" s="12" t="s">
        <v>8</v>
      </c>
      <c r="D14" s="13" t="s">
        <v>11</v>
      </c>
      <c r="E14" s="13" t="s">
        <v>12</v>
      </c>
      <c r="F14" s="13" t="s">
        <v>37</v>
      </c>
      <c r="G14" s="8">
        <v>84.4</v>
      </c>
      <c r="H14" s="8">
        <v>96</v>
      </c>
      <c r="I14" s="8">
        <v>180.4</v>
      </c>
      <c r="J14" s="10">
        <f t="shared" si="0"/>
        <v>24.053333333333335</v>
      </c>
      <c r="K14" s="12">
        <v>80.2</v>
      </c>
      <c r="L14" s="12">
        <f t="shared" si="1"/>
        <v>48.12</v>
      </c>
      <c r="M14" s="14">
        <f t="shared" si="2"/>
        <v>72.17333333333333</v>
      </c>
      <c r="N14" s="12">
        <v>12</v>
      </c>
      <c r="O14" s="12"/>
    </row>
    <row r="15" spans="1:15" ht="38.25" customHeight="1">
      <c r="A15" s="12" t="s">
        <v>54</v>
      </c>
      <c r="B15" s="12" t="s">
        <v>55</v>
      </c>
      <c r="C15" s="12" t="s">
        <v>8</v>
      </c>
      <c r="D15" s="12" t="s">
        <v>64</v>
      </c>
      <c r="E15" s="13" t="s">
        <v>56</v>
      </c>
      <c r="F15" s="13" t="s">
        <v>57</v>
      </c>
      <c r="G15" s="8">
        <v>91.2</v>
      </c>
      <c r="H15" s="8">
        <v>103.5</v>
      </c>
      <c r="I15" s="8">
        <v>194.7</v>
      </c>
      <c r="J15" s="10">
        <f>I15/3*0.4</f>
        <v>25.959999999999997</v>
      </c>
      <c r="K15" s="12">
        <v>90</v>
      </c>
      <c r="L15" s="12">
        <f>K15*0.6</f>
        <v>54</v>
      </c>
      <c r="M15" s="14">
        <f>J15+L15</f>
        <v>79.96</v>
      </c>
      <c r="N15" s="12">
        <v>1</v>
      </c>
      <c r="O15" s="12"/>
    </row>
    <row r="16" spans="1:15" ht="38.25" customHeight="1">
      <c r="A16" s="12" t="s">
        <v>58</v>
      </c>
      <c r="B16" s="12" t="s">
        <v>59</v>
      </c>
      <c r="C16" s="12" t="s">
        <v>8</v>
      </c>
      <c r="D16" s="12" t="s">
        <v>64</v>
      </c>
      <c r="E16" s="13" t="s">
        <v>56</v>
      </c>
      <c r="F16" s="13" t="s">
        <v>60</v>
      </c>
      <c r="G16" s="8">
        <v>87.5</v>
      </c>
      <c r="H16" s="8">
        <v>98</v>
      </c>
      <c r="I16" s="8">
        <v>185.5</v>
      </c>
      <c r="J16" s="10">
        <f>I16/3*0.4</f>
        <v>24.733333333333334</v>
      </c>
      <c r="K16" s="12">
        <v>86.8</v>
      </c>
      <c r="L16" s="12">
        <f>K16*0.6</f>
        <v>52.08</v>
      </c>
      <c r="M16" s="14">
        <f>J16+L16</f>
        <v>76.81333333333333</v>
      </c>
      <c r="N16" s="12">
        <v>2</v>
      </c>
      <c r="O16" s="12"/>
    </row>
    <row r="17" spans="1:15" ht="38.25" customHeight="1">
      <c r="A17" s="12" t="s">
        <v>61</v>
      </c>
      <c r="B17" s="12" t="s">
        <v>62</v>
      </c>
      <c r="C17" s="12" t="s">
        <v>8</v>
      </c>
      <c r="D17" s="12" t="s">
        <v>64</v>
      </c>
      <c r="E17" s="13" t="s">
        <v>56</v>
      </c>
      <c r="F17" s="13" t="s">
        <v>63</v>
      </c>
      <c r="G17" s="8">
        <v>112</v>
      </c>
      <c r="H17" s="8">
        <v>92</v>
      </c>
      <c r="I17" s="8">
        <v>204</v>
      </c>
      <c r="J17" s="10">
        <f>I17/3*0.4</f>
        <v>27.200000000000003</v>
      </c>
      <c r="K17" s="12">
        <v>82.3</v>
      </c>
      <c r="L17" s="12">
        <f>K17*0.6</f>
        <v>49.379999999999995</v>
      </c>
      <c r="M17" s="14">
        <f>J17+L17</f>
        <v>76.58</v>
      </c>
      <c r="N17" s="12">
        <v>3</v>
      </c>
      <c r="O17" s="12"/>
    </row>
  </sheetData>
  <sheetProtection/>
  <autoFilter ref="A2:O2">
    <sortState ref="A3:O17">
      <sortCondition descending="1" sortBy="value" ref="M3:M17"/>
    </sortState>
  </autoFilter>
  <mergeCells count="1">
    <mergeCell ref="A1:O1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2016-07-27T08:06:38Z</cp:lastPrinted>
  <dcterms:created xsi:type="dcterms:W3CDTF">2016-06-27T03:54:11Z</dcterms:created>
  <dcterms:modified xsi:type="dcterms:W3CDTF">2016-07-27T08:19:03Z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